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Z:\gruppen\CiP\03 Administration\92 Kooperationspartner\05 International Association of Learning Factories\05 - Website\Resources\Maturity Model for Learning Factories\"/>
    </mc:Choice>
  </mc:AlternateContent>
  <xr:revisionPtr revIDLastSave="0" documentId="13_ncr:1_{70A87598-3FE7-4737-BB02-79AB588D1267}" xr6:coauthVersionLast="46" xr6:coauthVersionMax="46" xr10:uidLastSave="{00000000-0000-0000-0000-000000000000}"/>
  <bookViews>
    <workbookView xWindow="-98" yWindow="-98" windowWidth="28996" windowHeight="15796" xr2:uid="{00000000-000D-0000-FFFF-FFFF00000000}"/>
  </bookViews>
  <sheets>
    <sheet name="Start" sheetId="3" r:id="rId1"/>
    <sheet name="Operationalisation" sheetId="2" r:id="rId2"/>
    <sheet name="Audit" sheetId="1" r:id="rId3"/>
    <sheet name="Results" sheetId="4" r:id="rId4"/>
    <sheet name="Sources" sheetId="5" r:id="rId5"/>
  </sheets>
  <definedNames>
    <definedName name="_xlnm._FilterDatabase" localSheetId="2" hidden="1">Audit!$A$3:$H$248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4" l="1"/>
  <c r="F8" i="4" a="1"/>
  <c r="F8" i="4" s="1"/>
  <c r="F9" i="4" a="1"/>
  <c r="F9" i="4" s="1"/>
  <c r="F10" i="4" a="1"/>
  <c r="F10" i="4" s="1"/>
  <c r="F11" i="4" a="1"/>
  <c r="F11" i="4" s="1"/>
  <c r="F12" i="4" a="1"/>
  <c r="F12" i="4" s="1"/>
  <c r="F13" i="4" a="1"/>
  <c r="F13" i="4" s="1"/>
  <c r="F14" i="4" a="1"/>
  <c r="F14" i="4" s="1"/>
  <c r="F15" i="4" a="1"/>
  <c r="F15" i="4" s="1"/>
  <c r="F16" i="4" a="1"/>
  <c r="F16" i="4" s="1"/>
  <c r="F17" i="4" a="1"/>
  <c r="F17" i="4" s="1"/>
  <c r="F18" i="4" a="1"/>
  <c r="F18" i="4" s="1"/>
  <c r="F19" i="4" a="1"/>
  <c r="F19" i="4" s="1"/>
  <c r="F20" i="4" a="1"/>
  <c r="F20" i="4" s="1"/>
  <c r="F21" i="4" a="1"/>
  <c r="F21" i="4" s="1"/>
  <c r="F22" i="4" a="1"/>
  <c r="F22" i="4" s="1"/>
  <c r="F23" i="4" a="1"/>
  <c r="F23" i="4" s="1"/>
  <c r="F24" i="4" a="1"/>
  <c r="F24" i="4" s="1"/>
  <c r="F25" i="4" a="1"/>
  <c r="F25" i="4" s="1"/>
  <c r="F26" i="4" a="1"/>
  <c r="F26" i="4" s="1"/>
  <c r="F27" i="4" a="1"/>
  <c r="F27" i="4" s="1"/>
  <c r="F28" i="4" a="1"/>
  <c r="F28" i="4" s="1"/>
  <c r="F29" i="4" a="1"/>
  <c r="F29" i="4" s="1"/>
  <c r="F7" i="4" a="1"/>
  <c r="F7" i="4" s="1"/>
  <c r="I7" i="4" s="1"/>
  <c r="E7" i="4"/>
  <c r="H7" i="4" s="1"/>
  <c r="E9" i="4"/>
  <c r="E10" i="4"/>
  <c r="E11" i="4"/>
  <c r="E12" i="4"/>
  <c r="E13" i="4"/>
  <c r="E14" i="4"/>
  <c r="E15" i="4"/>
  <c r="E16" i="4"/>
  <c r="E17" i="4"/>
  <c r="E18" i="4"/>
  <c r="E19" i="4"/>
  <c r="E20" i="4"/>
  <c r="E21" i="4"/>
  <c r="E22" i="4"/>
  <c r="E23" i="4"/>
  <c r="E24" i="4"/>
  <c r="E25" i="4"/>
  <c r="E26" i="4"/>
  <c r="E27" i="4"/>
  <c r="E28" i="4"/>
  <c r="E29" i="4"/>
  <c r="D7" i="4"/>
  <c r="G7" i="4" s="1"/>
  <c r="D8" i="4"/>
  <c r="D9" i="4"/>
  <c r="D10" i="4"/>
  <c r="D11" i="4"/>
  <c r="D12" i="4"/>
  <c r="D13" i="4"/>
  <c r="D14" i="4"/>
  <c r="D15" i="4"/>
  <c r="D16" i="4"/>
  <c r="D17" i="4"/>
  <c r="D18" i="4"/>
  <c r="D19" i="4"/>
  <c r="D20" i="4"/>
  <c r="D21" i="4"/>
  <c r="D22" i="4"/>
  <c r="D23" i="4"/>
  <c r="D24" i="4"/>
  <c r="D25" i="4"/>
  <c r="D26" i="4"/>
  <c r="D27" i="4"/>
  <c r="D28" i="4"/>
  <c r="D29" i="4"/>
  <c r="G8" i="4" l="1"/>
  <c r="H15" i="4"/>
  <c r="G24" i="4"/>
  <c r="G15" i="4"/>
  <c r="H28" i="4"/>
  <c r="G28" i="4"/>
  <c r="H8" i="4"/>
  <c r="H24" i="4"/>
  <c r="I28" i="4"/>
  <c r="I24" i="4"/>
  <c r="I15" i="4"/>
  <c r="I8" i="4"/>
  <c r="F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Enke, Judith</author>
  </authors>
  <commentList>
    <comment ref="G71" authorId="0" shapeId="0" xr:uid="{00000000-0006-0000-0000-000001000000}">
      <text>
        <r>
          <rPr>
            <b/>
            <sz val="9"/>
            <color indexed="81"/>
            <rFont val="Segoe UI"/>
            <family val="2"/>
          </rPr>
          <t>Enke, Judith:</t>
        </r>
        <r>
          <rPr>
            <sz val="9"/>
            <color indexed="81"/>
            <rFont val="Segoe UI"/>
            <family val="2"/>
          </rPr>
          <t xml:space="preserve">
Homepage anschauen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<sst xmlns="http://schemas.openxmlformats.org/spreadsheetml/2006/main" count="1489" uniqueCount="729">
  <si>
    <t>A</t>
  </si>
  <si>
    <t>B</t>
  </si>
  <si>
    <t>C</t>
  </si>
  <si>
    <t>D</t>
  </si>
  <si>
    <t>B, D</t>
  </si>
  <si>
    <t>A, D</t>
  </si>
  <si>
    <t>A, B</t>
  </si>
  <si>
    <t>A, B, C</t>
  </si>
  <si>
    <t>(A), D</t>
  </si>
  <si>
    <t>A, (D)</t>
  </si>
  <si>
    <t>A, C</t>
  </si>
  <si>
    <t>(A), B</t>
  </si>
  <si>
    <t>C, D</t>
  </si>
  <si>
    <t>A, B, D</t>
  </si>
  <si>
    <t>1.1</t>
  </si>
  <si>
    <t>1.2</t>
  </si>
  <si>
    <t>1.3</t>
  </si>
  <si>
    <t>1.4</t>
  </si>
  <si>
    <t>1.5</t>
  </si>
  <si>
    <t>1.6</t>
  </si>
  <si>
    <t>1.7</t>
  </si>
  <si>
    <t>1.8</t>
  </si>
  <si>
    <t>1.9</t>
  </si>
  <si>
    <t>1.10</t>
  </si>
  <si>
    <t>2.1</t>
  </si>
  <si>
    <t>2.2</t>
  </si>
  <si>
    <t>2.3</t>
  </si>
  <si>
    <t>2.4</t>
  </si>
  <si>
    <t>2.5</t>
  </si>
  <si>
    <t>2.6</t>
  </si>
  <si>
    <t>2.7</t>
  </si>
  <si>
    <t>2.8</t>
  </si>
  <si>
    <t>2.9</t>
  </si>
  <si>
    <t>2.10</t>
  </si>
  <si>
    <t>2.11</t>
  </si>
  <si>
    <t>2.12</t>
  </si>
  <si>
    <t>2.13</t>
  </si>
  <si>
    <t>2.16</t>
  </si>
  <si>
    <t>2.19</t>
  </si>
  <si>
    <t>2.22</t>
  </si>
  <si>
    <t>2.25</t>
  </si>
  <si>
    <t>2.28</t>
  </si>
  <si>
    <t>2.31</t>
  </si>
  <si>
    <t>2.32</t>
  </si>
  <si>
    <t>2.33</t>
  </si>
  <si>
    <t>2.34</t>
  </si>
  <si>
    <t>2.35</t>
  </si>
  <si>
    <t>2.36</t>
  </si>
  <si>
    <t>2.37</t>
  </si>
  <si>
    <t>2.38</t>
  </si>
  <si>
    <t>2.39</t>
  </si>
  <si>
    <t>2.41</t>
  </si>
  <si>
    <t>2.42</t>
  </si>
  <si>
    <t>2.43</t>
  </si>
  <si>
    <t>2.44</t>
  </si>
  <si>
    <t>2.45</t>
  </si>
  <si>
    <t>2.46</t>
  </si>
  <si>
    <t>2.47</t>
  </si>
  <si>
    <t>2.48</t>
  </si>
  <si>
    <t>2.50</t>
  </si>
  <si>
    <t>2.51</t>
  </si>
  <si>
    <t>2.52</t>
  </si>
  <si>
    <t>2.54</t>
  </si>
  <si>
    <t>2.55</t>
  </si>
  <si>
    <t>2.56</t>
  </si>
  <si>
    <t>2.57</t>
  </si>
  <si>
    <t>2.58</t>
  </si>
  <si>
    <t>2.59</t>
  </si>
  <si>
    <t>2.61</t>
  </si>
  <si>
    <t>2.62</t>
  </si>
  <si>
    <t>2.63</t>
  </si>
  <si>
    <t>2.64</t>
  </si>
  <si>
    <t>2.65</t>
  </si>
  <si>
    <t>2.66</t>
  </si>
  <si>
    <t>2.67</t>
  </si>
  <si>
    <t>2.68</t>
  </si>
  <si>
    <t>2.69</t>
  </si>
  <si>
    <t>2.70</t>
  </si>
  <si>
    <t>2.71</t>
  </si>
  <si>
    <t>2.72</t>
  </si>
  <si>
    <t>2.73</t>
  </si>
  <si>
    <t>2.74</t>
  </si>
  <si>
    <t>2.75</t>
  </si>
  <si>
    <t>2.76</t>
  </si>
  <si>
    <t>2.77</t>
  </si>
  <si>
    <t>2.79</t>
  </si>
  <si>
    <t>2.80</t>
  </si>
  <si>
    <t>2.81</t>
  </si>
  <si>
    <t>2.82</t>
  </si>
  <si>
    <t>2.83</t>
  </si>
  <si>
    <t>2.84</t>
  </si>
  <si>
    <t>2.85</t>
  </si>
  <si>
    <t>2.86</t>
  </si>
  <si>
    <t>2.88</t>
  </si>
  <si>
    <t>2.89</t>
  </si>
  <si>
    <t>2.90</t>
  </si>
  <si>
    <t>2.91</t>
  </si>
  <si>
    <t>2.93</t>
  </si>
  <si>
    <t>2.94</t>
  </si>
  <si>
    <t>2.95</t>
  </si>
  <si>
    <t>2.96</t>
  </si>
  <si>
    <t>3.1</t>
  </si>
  <si>
    <t>3.2</t>
  </si>
  <si>
    <t>3.4</t>
  </si>
  <si>
    <t>3.5</t>
  </si>
  <si>
    <t>3.6</t>
  </si>
  <si>
    <t>3.7</t>
  </si>
  <si>
    <t>3.8</t>
  </si>
  <si>
    <t>3.9</t>
  </si>
  <si>
    <t>3.10</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</si>
  <si>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</si>
  <si>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</si>
  <si>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</si>
  <si>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</si>
  <si>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</si>
  <si>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</si>
  <si>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</si>
  <si>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</si>
  <si>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</si>
  <si>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</si>
  <si>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</si>
  <si>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</si>
  <si>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</si>
  <si>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</si>
  <si>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</si>
  <si>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</si>
  <si>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</si>
  <si>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</si>
  <si>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</si>
  <si>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</si>
  <si>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</si>
  <si>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</si>
  <si>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</si>
  <si>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</si>
  <si>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</si>
  <si>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</si>
  <si>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3.39</t>
  </si>
  <si>
    <t>3.40</t>
  </si>
  <si>
    <t>3.41</t>
  </si>
  <si>
    <t>3.42</t>
  </si>
  <si>
    <t>3.45</t>
  </si>
  <si>
    <t>3.46</t>
  </si>
  <si>
    <t>3.47</t>
  </si>
  <si>
    <t>3.51</t>
  </si>
  <si>
    <t>3.52</t>
  </si>
  <si>
    <t>3.54</t>
  </si>
  <si>
    <t>3.55</t>
  </si>
  <si>
    <t>3.56</t>
  </si>
  <si>
    <t>3.57</t>
  </si>
  <si>
    <t>3.58</t>
  </si>
  <si>
    <t>3.59</t>
  </si>
  <si>
    <t>3.60</t>
  </si>
  <si>
    <t>3.61</t>
  </si>
  <si>
    <t>3.62</t>
  </si>
  <si>
    <t>3.63</t>
  </si>
  <si>
    <t>4.1</t>
  </si>
  <si>
    <t>4.2</t>
  </si>
  <si>
    <t>4.3</t>
  </si>
  <si>
    <t>4.4</t>
  </si>
  <si>
    <t>4.5</t>
  </si>
  <si>
    <t>4.6</t>
  </si>
  <si>
    <t>4.7</t>
  </si>
  <si>
    <t>4.8</t>
  </si>
  <si>
    <t>4.9</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</si>
  <si>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</si>
  <si>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</si>
  <si>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</si>
  <si>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</si>
  <si>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</si>
  <si>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</si>
  <si>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</si>
  <si>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</si>
  <si>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</si>
  <si>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</si>
  <si>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</si>
  <si>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</si>
  <si>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</si>
  <si>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</si>
  <si>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</si>
  <si>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</si>
  <si>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</si>
  <si>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</si>
  <si>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</si>
  <si>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</si>
  <si>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</si>
  <si>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</si>
  <si>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</si>
  <si>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</si>
  <si>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</si>
  <si>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</si>
  <si>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</si>
  <si>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</si>
  <si>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</si>
  <si>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</si>
  <si>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</si>
  <si>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</si>
  <si>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</si>
  <si>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</si>
  <si>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5.1</t>
  </si>
  <si>
    <t>5.2</t>
  </si>
  <si>
    <t>5.3</t>
  </si>
  <si>
    <t>5.4</t>
  </si>
  <si>
    <t>5.5</t>
  </si>
  <si>
    <t>5.6</t>
  </si>
  <si>
    <t>5.7</t>
  </si>
  <si>
    <t>5.8</t>
  </si>
  <si>
    <t>5.10</t>
  </si>
  <si>
    <t>5.11</t>
  </si>
  <si>
    <t>5.12</t>
  </si>
  <si>
    <t>5.13</t>
  </si>
  <si>
    <t>5.14</t>
  </si>
  <si>
    <t>5.15</t>
  </si>
  <si>
    <t>5.16</t>
  </si>
  <si>
    <t>5.17</t>
  </si>
  <si>
    <t>5.18</t>
  </si>
  <si>
    <t>5.19</t>
  </si>
  <si>
    <t>5.20</t>
  </si>
  <si>
    <t>5.21</t>
  </si>
  <si>
    <t>5.22</t>
  </si>
  <si>
    <t>5.23</t>
  </si>
  <si>
    <t>5.24</t>
  </si>
  <si>
    <t>5.25</t>
  </si>
  <si>
    <t>5.26</t>
  </si>
  <si>
    <t>5.27</t>
  </si>
  <si>
    <t>5.28</t>
  </si>
  <si>
    <t>2.14</t>
  </si>
  <si>
    <t>2.15</t>
  </si>
  <si>
    <t>2.17</t>
  </si>
  <si>
    <t>2.18</t>
  </si>
  <si>
    <t>2.20</t>
  </si>
  <si>
    <t>2.21</t>
  </si>
  <si>
    <t>2.23</t>
  </si>
  <si>
    <t>2.24</t>
  </si>
  <si>
    <t>2.26</t>
  </si>
  <si>
    <t>2.27</t>
  </si>
  <si>
    <t>2.29</t>
  </si>
  <si>
    <t>2.30</t>
  </si>
  <si>
    <t>2.40</t>
  </si>
  <si>
    <t>2.49</t>
  </si>
  <si>
    <t>2.53</t>
  </si>
  <si>
    <t>2.60</t>
  </si>
  <si>
    <t>2.78</t>
  </si>
  <si>
    <t>2.87</t>
  </si>
  <si>
    <t>2.92</t>
  </si>
  <si>
    <t>3.3</t>
  </si>
  <si>
    <t>3.11</t>
  </si>
  <si>
    <t>3.38</t>
  </si>
  <si>
    <t>3.43</t>
  </si>
  <si>
    <t>3.44</t>
  </si>
  <si>
    <t>3.48</t>
  </si>
  <si>
    <t>3.49</t>
  </si>
  <si>
    <t>3.50</t>
  </si>
  <si>
    <t>3.53</t>
  </si>
  <si>
    <t>4.10</t>
  </si>
  <si>
    <t>4.11</t>
  </si>
  <si>
    <t>4.12</t>
  </si>
  <si>
    <t>4.13</t>
  </si>
  <si>
    <t>4.14</t>
  </si>
  <si>
    <t>5.9</t>
  </si>
  <si>
    <t>Evaluation</t>
  </si>
  <si>
    <t>Reason</t>
  </si>
  <si>
    <t>Maturity level</t>
  </si>
  <si>
    <t>Maturity element</t>
  </si>
  <si>
    <t>Action field</t>
  </si>
  <si>
    <t>ME #</t>
  </si>
  <si>
    <t>Structural element</t>
  </si>
  <si>
    <t>Documents / observation</t>
  </si>
  <si>
    <t>Provide orientation</t>
  </si>
  <si>
    <t>Characterize target and interest groups</t>
  </si>
  <si>
    <t>Design communication</t>
  </si>
  <si>
    <t>Establish standards</t>
  </si>
  <si>
    <t>Develop and implement strategy</t>
  </si>
  <si>
    <t>Develop competencies</t>
  </si>
  <si>
    <t>Adapt learning environment</t>
  </si>
  <si>
    <t>Analyze environment</t>
  </si>
  <si>
    <t>Manage processes</t>
  </si>
  <si>
    <t>Design didactical concept</t>
  </si>
  <si>
    <t>Standardize documentation</t>
  </si>
  <si>
    <t>Early indicators (survey)</t>
  </si>
  <si>
    <t>Early indicators (methods)</t>
  </si>
  <si>
    <t>Define intended competencies</t>
  </si>
  <si>
    <t>Shape culture</t>
  </si>
  <si>
    <t>Provide service externally</t>
  </si>
  <si>
    <t>Provide service internally</t>
  </si>
  <si>
    <t>Manage suppliers and cooperation partners</t>
  </si>
  <si>
    <t>Define target values</t>
  </si>
  <si>
    <t>Manage change</t>
  </si>
  <si>
    <t>Develop measures</t>
  </si>
  <si>
    <t>Adapt product</t>
  </si>
  <si>
    <t>Leadership</t>
  </si>
  <si>
    <t>Society-related results</t>
  </si>
  <si>
    <t>Customer-related results</t>
  </si>
  <si>
    <t>Employee-related results</t>
  </si>
  <si>
    <t>Employees</t>
  </si>
  <si>
    <t>Partnership and resources</t>
  </si>
  <si>
    <t>Processes, products, services</t>
  </si>
  <si>
    <t>Key findings</t>
  </si>
  <si>
    <t>Strategy</t>
  </si>
  <si>
    <t>Maturity level 1</t>
  </si>
  <si>
    <t>Maturity level  2</t>
  </si>
  <si>
    <t>Maturity level  3</t>
  </si>
  <si>
    <t>Maturity level 4</t>
  </si>
  <si>
    <t>Maturity level  5</t>
  </si>
  <si>
    <t>Capability level</t>
  </si>
  <si>
    <t>Action field 1</t>
  </si>
  <si>
    <t>Action field 2</t>
  </si>
  <si>
    <t>Action field 3</t>
  </si>
  <si>
    <t>Action field 4</t>
  </si>
  <si>
    <t>Action field 5</t>
  </si>
  <si>
    <t>Action field 6</t>
  </si>
  <si>
    <t>Action field 7</t>
  </si>
  <si>
    <t>Action field 8</t>
  </si>
  <si>
    <t>Brief description</t>
  </si>
  <si>
    <t>The necessary basic requirements that enable the operation of a learning factory are not given.</t>
  </si>
  <si>
    <t>The basics needed to operate a learning factory are in place.</t>
  </si>
  <si>
    <t>The success of the learning factory can be guaranteed over a longer period of time.</t>
  </si>
  <si>
    <t>The success of the learning factory is guaranteed permanently; interaction between the fields of action is taken into account; standards, methods, tools and procedures are described or defined uniformly for the entire learning factory.</t>
  </si>
  <si>
    <t>Measures have been derived to record employee-related, customer-related, company-related and key performance indicators; a corresponding survey is being vigorously pursued.</t>
  </si>
  <si>
    <t>Measures for continuous improvement are taken and then initiated; development indicators are used for appropriate control; countermeasures are initiated if problems occur.</t>
  </si>
  <si>
    <t>Main points</t>
  </si>
  <si>
    <t>Exemplary documents</t>
  </si>
  <si>
    <t>Design didactic concept</t>
  </si>
  <si>
    <t>Shaping culture</t>
  </si>
  <si>
    <t>Evaluate performance internally</t>
  </si>
  <si>
    <t>Delivering performance externally</t>
  </si>
  <si>
    <t>Customize product</t>
  </si>
  <si>
    <t>Late indicators (survey)</t>
  </si>
  <si>
    <t>Late indicators (methods)</t>
  </si>
  <si>
    <t>Characterize target and stakeholder groups</t>
  </si>
  <si>
    <t>Define targets</t>
  </si>
  <si>
    <t>Description of the didactic concept, application of systematic methods.</t>
  </si>
  <si>
    <t>Choice of the appropriate medium, depth of documentation</t>
  </si>
  <si>
    <t>Survey of the leading indicators, connection to the objectives</t>
  </si>
  <si>
    <t>Survey of the leading indicators, which are related to the lagging indicators</t>
  </si>
  <si>
    <t>Derivation of the intended competencies and the knowledge and action elements</t>
  </si>
  <si>
    <t>Information transfer</t>
  </si>
  <si>
    <t>Definition of qualifications and competencies, target-performance comparison</t>
  </si>
  <si>
    <t>Review and evaluation of improvement potential, identification of influencing factors</t>
  </si>
  <si>
    <t>Establishment of a corporate culture, involvement of the employee</t>
  </si>
  <si>
    <t>Performance review based on defined goals</t>
  </si>
  <si>
    <t>Fulfillment of the value proposition to the customer</t>
  </si>
  <si>
    <t>Adaptation and standardization of the learning environment</t>
  </si>
  <si>
    <t>Long-term, strategic partnerships, regular agreements</t>
  </si>
  <si>
    <t>Regular review and evaluation of improvement potentials</t>
  </si>
  <si>
    <t>Concrete mission statement &amp; value system, normative management</t>
  </si>
  <si>
    <t>Standards for product selection</t>
  </si>
  <si>
    <t>Identification and description of all processes</t>
  </si>
  <si>
    <t>Survey of lagging indicators and comparison with target figure</t>
  </si>
  <si>
    <t>Description of factors influencing the lagging indicators</t>
  </si>
  <si>
    <t>Description of standards, regular review</t>
  </si>
  <si>
    <t>Strategy definition, uniform orientation, derivation from customer needs, review of strategy implementation</t>
  </si>
  <si>
    <t>Differentiated picture of the environment, identification and description of megatrends</t>
  </si>
  <si>
    <t>Steady development steps, evaluation of alternatives</t>
  </si>
  <si>
    <t>Description of target and interest groups, derivation of requirements</t>
  </si>
  <si>
    <t>Regular survey of target figures, coordination with measures</t>
  </si>
  <si>
    <t>Training material</t>
  </si>
  <si>
    <t>Records of employee satisfaction</t>
  </si>
  <si>
    <t>Communication channels</t>
  </si>
  <si>
    <t>Updating the competences</t>
  </si>
  <si>
    <t>Job descriptions of the employees</t>
  </si>
  <si>
    <t>Process Targets</t>
  </si>
  <si>
    <t>Layout variants</t>
  </si>
  <si>
    <t>Provision of information for the cooperation partners</t>
  </si>
  <si>
    <t>Formulated vision</t>
  </si>
  <si>
    <t>Product selection</t>
  </si>
  <si>
    <t>Process documentation</t>
  </si>
  <si>
    <t>Learning success evaluations</t>
  </si>
  <si>
    <t>Formulation of the strategy</t>
  </si>
  <si>
    <t>Benefit-effort analysis for didactic methods</t>
  </si>
  <si>
    <t>Requirements of the target groups</t>
  </si>
  <si>
    <t xml:space="preserve">Development Vision, Mission   </t>
  </si>
  <si>
    <t xml:space="preserve">Definition of learning factory performance   </t>
  </si>
  <si>
    <t xml:space="preserve">Definition of operating model   </t>
  </si>
  <si>
    <t>Definition of hierarchical structures (e.g. through an organization chart)</t>
  </si>
  <si>
    <t>Definition of business model for training (name business model)</t>
  </si>
  <si>
    <t>Announcement of the activities at important associations and events</t>
  </si>
  <si>
    <t xml:space="preserve">Definition of target groups for the learning factory </t>
  </si>
  <si>
    <t>Definition of target groups for learning modules</t>
  </si>
  <si>
    <t>Identify stakeholders of the learning factory</t>
  </si>
  <si>
    <t>Targeted industries at learning factory level</t>
  </si>
  <si>
    <t>Systematic methods to identify target group requirements in terms of content and scope at learning factory level regarding primary objective (state objective)</t>
  </si>
  <si>
    <t>Systematic methods for identifying target group requirements in terms of content and scope at the learning module level with regard to the primary objective.</t>
  </si>
  <si>
    <t>Systematic methods for determining target group requirements in terms of content and scope at the learning situation level with regard to the primary objective.</t>
  </si>
  <si>
    <t>Identify stakeholder requirements</t>
  </si>
  <si>
    <t>Maintaining cooperation with stakeholders</t>
  </si>
  <si>
    <t>Determine a consistent and reputable image that is conveyed to the outside world by all communication vehicles</t>
  </si>
  <si>
    <t>Targeted industry sectors at learning module level</t>
  </si>
  <si>
    <t>Definition of quality standards for the product life cycle</t>
  </si>
  <si>
    <t>Definition of quality standards for the factory life cycle</t>
  </si>
  <si>
    <t>Definition of standards for the order life cycle</t>
  </si>
  <si>
    <t>Definition of standards to the technology life cycle</t>
  </si>
  <si>
    <t>Definition of standards to the indirect functions</t>
  </si>
  <si>
    <t>Definition of standards for the workplaces</t>
  </si>
  <si>
    <t>Definition of standards for the cells</t>
  </si>
  <si>
    <t>Definition of standards for the work systems</t>
  </si>
  <si>
    <t>Definition of standards for the factory segments</t>
  </si>
  <si>
    <t>Definition of standards for the factories</t>
  </si>
  <si>
    <t>Definition of standards for the networks</t>
  </si>
  <si>
    <t>Definition of standards for IT integration</t>
  </si>
  <si>
    <t>Standards for equipping learning spaces with technology and infrastructure</t>
  </si>
  <si>
    <t xml:space="preserve">Definition of standards for learning modules </t>
  </si>
  <si>
    <t>Definition of standards for learning situations</t>
  </si>
  <si>
    <t xml:space="preserve">Definition and standardization of teaching and learning methods </t>
  </si>
  <si>
    <t>Strategy for the recruitment of learning factory personnel</t>
  </si>
  <si>
    <t>Provision of information for optimal execution of work</t>
  </si>
  <si>
    <t>Communication of hierarchical structures (e.g. through an organizational chart)</t>
  </si>
  <si>
    <t>Definition of communication channels (bottom-up, top-down and horizontal)</t>
  </si>
  <si>
    <t>Communication of learning objectives to trainers at the learning module level</t>
  </si>
  <si>
    <t xml:space="preserve">Familiarization of employees with processes </t>
  </si>
  <si>
    <t>Standards for content-related training of employees at the learning factory level</t>
  </si>
  <si>
    <t>Standards for content-related induction of employees at learning module level</t>
  </si>
  <si>
    <t>Training-related adaptation of the trainer role at learning module level</t>
  </si>
  <si>
    <t>Training on the use of equipment and facilities</t>
  </si>
  <si>
    <t>Preparation and follow-up of the learning environment, learning modules</t>
  </si>
  <si>
    <t>Ensuring order and cleanliness of the learning environment</t>
  </si>
  <si>
    <t>Systematic selection of the value stream section at learning module level</t>
  </si>
  <si>
    <t>Systematic selection of the value stream section at the teaching-learning situation level</t>
  </si>
  <si>
    <t>Standards for efficient use of presentation tools for knowledge transfer</t>
  </si>
  <si>
    <t>Definition of action guiding strategy</t>
  </si>
  <si>
    <t>Definition of goals (parameters) on strategic, tactical and operational level</t>
  </si>
  <si>
    <t>Knowledge of learning factory concepts of other learning factories by the operator</t>
  </si>
  <si>
    <t>Knowledge of the learning factory concepts of other learning factories by the trainers on learning module level</t>
  </si>
  <si>
    <t>Knowledge of the learning factory concepts of other learning factories by the trainers on learning factory level</t>
  </si>
  <si>
    <t>Knowledge of the didactic concepts used in other learning factories by the trainers</t>
  </si>
  <si>
    <t>Carrying out a strengths and weaknesses analysis (SWOT) with regard to the learning factory concept</t>
  </si>
  <si>
    <t>Consideration of the specific needs and expectations of the operator in the context of the (further) development of the strategy</t>
  </si>
  <si>
    <t>Consideration of the specific needs and expectations of the trainers in the context of the (further) development of the strategy.</t>
  </si>
  <si>
    <t>Consideration of the specific needs and expectations of the target groups in the context of the (further) development of the strategy.</t>
  </si>
  <si>
    <t>Awareness of the strategy among stakeholders</t>
  </si>
  <si>
    <t>Relationship between strategy and individual goals</t>
  </si>
  <si>
    <t>Prioritization of strategy and individual goals</t>
  </si>
  <si>
    <t>Target agreements with goals and plans for the implementation of the strategy (individual employees, group)</t>
  </si>
  <si>
    <t>Methods to achieve the developed goals</t>
  </si>
  <si>
    <t>Hiring trainers according to strategy</t>
  </si>
  <si>
    <t>Alignment of the number, structure and qualification of trainers with formulated strategy and goals</t>
  </si>
  <si>
    <t>Alignment of the number, structure and qualification of employees in supporting functions with the formulated strategy and goals.</t>
  </si>
  <si>
    <t>Presentation of strategy to all stakeholders of learning factories</t>
  </si>
  <si>
    <t>Informing stakeholders about learning factory opportunities (in terms of infrastructure usage) at learning factory level</t>
  </si>
  <si>
    <t>Inform target group about the possibilities of the learning factory (in relation to the use of the infrastructure) on the learning factory level.</t>
  </si>
  <si>
    <t>Information of cooperation partners about the possibilities of the learning factory (in relation to the use of the infrastructure) on the learning factory level.</t>
  </si>
  <si>
    <t>Regular communication with target and interest groups</t>
  </si>
  <si>
    <t>Selection of partners who will be involved in pursuing the strategy b</t>
  </si>
  <si>
    <t>Ensure necessary access authorization of the trainers</t>
  </si>
  <si>
    <t>Maintenance of equipment</t>
  </si>
  <si>
    <t>Identify, review, and provide equipment and supplies for trainings</t>
  </si>
  <si>
    <t>Identify all key value-added processes at the learning factory level</t>
  </si>
  <si>
    <t>Description of value-added processes</t>
  </si>
  <si>
    <t>Description of supporting processes (administration, security, and cleanliness)</t>
  </si>
  <si>
    <t>Consideration of possible interactions between the individual processes</t>
  </si>
  <si>
    <t xml:space="preserve">Learning of the value-adding and supporting processes </t>
  </si>
  <si>
    <t>Capturing current and new content requirements when planning programs, events and activities</t>
  </si>
  <si>
    <t>Recording current and new technological requirements when planning programs, events and measures</t>
  </si>
  <si>
    <t>Recording current and new additional (environmental) requirements when planning programs, events and measures (e.g. legal, social, ecological, economic)</t>
  </si>
  <si>
    <t>Marketing strategy</t>
  </si>
  <si>
    <t>Recording, documentation and processing of target group complaints and feedback from target group contacts</t>
  </si>
  <si>
    <t>Matching the learning content offered with the requirements of potential new customers</t>
  </si>
  <si>
    <t>Listing of necessary qualifications that qualify for participation</t>
  </si>
  <si>
    <t>Systematic selection of value stream segment at learning factory level</t>
  </si>
  <si>
    <t>Ability to switch flexibly between products</t>
  </si>
  <si>
    <t xml:space="preserve">Mutability of the learning environment </t>
  </si>
  <si>
    <t>Modular design of the equipment used (e.g. machines, tools) to guarantee the greatest possible mobility</t>
  </si>
  <si>
    <t>Assurance of funding continuity</t>
  </si>
  <si>
    <t>Management of finances</t>
  </si>
  <si>
    <t>Order and preparation of figures for financial resource use</t>
  </si>
  <si>
    <t>Definition of expectations to participants regarding preparation for a workshop</t>
  </si>
  <si>
    <t>Communication of expectations to participants during the workshop</t>
  </si>
  <si>
    <t>Systematic methods, standards and tools for identifying requirements related to the secondary objective</t>
  </si>
  <si>
    <t>Definition of quality requirements for the management of information, knowledge and communication</t>
  </si>
  <si>
    <t>Hardware and software according to defined quality requirements for the management of information, knowledge and communication</t>
  </si>
  <si>
    <t>Determination of the best possible trainer/learning module combination</t>
  </si>
  <si>
    <t>Definition of the technical-methodical competences of the trainers</t>
  </si>
  <si>
    <t>Consideration of social-communicative and personal competences, such as high flexibility and fast receptiveness (hiring process) among trainers</t>
  </si>
  <si>
    <t>Definition of financial quality standards (security, horizon)</t>
  </si>
  <si>
    <t>Information target group about the possibilities of the learning factory (regarding the use of the infrastructure) on learning module level</t>
  </si>
  <si>
    <t>Information of cooperation partners about the possibilities of the learning factory (in relation to the use of the infrastructure) on learning module level</t>
  </si>
  <si>
    <t>Inform stakeholders about the possibilities of the learning factory (in relation to the use of the infrastructure) at learning module level.</t>
  </si>
  <si>
    <t>Encourage teamwork (describe how)</t>
  </si>
  <si>
    <t>Measures to maintain and promote loyalty and commitment of employees</t>
  </si>
  <si>
    <t>Encourage employees to suggest improvements and participate in improvement activities</t>
  </si>
  <si>
    <t>Recognition (monetary and non-monetary) for participation in improvement activities</t>
  </si>
  <si>
    <t>Flexibility of the organization (ability to change at short notice)</t>
  </si>
  <si>
    <t>Task and activity descriptions for all areas and employees</t>
  </si>
  <si>
    <t>Job descriptions and substitution plans for key positions</t>
  </si>
  <si>
    <t>Employee appraisals</t>
  </si>
  <si>
    <t>Right of co-determination in investment decisions affecting own area</t>
  </si>
  <si>
    <t>Comprehensible design of learning modules from the trainer's point of view</t>
  </si>
  <si>
    <t>Review of learning module implementation (trainer feedback through observers)</t>
  </si>
  <si>
    <t>Definition of learning objectives at learning factory level</t>
  </si>
  <si>
    <t>Definition of learning objectives on learning module level</t>
  </si>
  <si>
    <t>Definition of learning objectives on teaching-learning situation level</t>
  </si>
  <si>
    <t>Compatibility of product selection with learning objectives at learning factory level</t>
  </si>
  <si>
    <t>Compatibility of product selection with learning objectives on learning module and teaching-learning situation level</t>
  </si>
  <si>
    <t>Definition and measurement of process and performance objectives for value-added processes</t>
  </si>
  <si>
    <t>Definition and measurement of process and performance objectives for supporting processes</t>
  </si>
  <si>
    <t>Identification and consideration of future megatrends (such as economy, technology, demographics) in the further development of the learning factory's focus areas at the learning factory level</t>
  </si>
  <si>
    <t>Identification and consideration of future megatrends (such as economy, technology, demographics) in the further development of the learning factory's focus areas at the learning module level</t>
  </si>
  <si>
    <t>Observation and consideration of new market trends with influence on competitiveness (e.g. business model)</t>
  </si>
  <si>
    <t>Observation of other learning factories in order to be informed about current research topics</t>
  </si>
  <si>
    <t xml:space="preserve">Consideration of new concepts regarding a possible adaptation into the own learning factory </t>
  </si>
  <si>
    <t>Consideration of megatrends and the further development of the focus of the learning factory for the orientation of own research and development activities</t>
  </si>
  <si>
    <t>Type of relationship with main suppliers</t>
  </si>
  <si>
    <t>Type of relationship with cooperation partners</t>
  </si>
  <si>
    <t>Selection of potential suppliers</t>
  </si>
  <si>
    <t>Examination of the processes for the selection of suppliers</t>
  </si>
  <si>
    <t>Procedure to exclude misunderstandings with suppliers</t>
  </si>
  <si>
    <t>Informing all cooperation partners about the matters concerning them</t>
  </si>
  <si>
    <t>Information of all suppliers about the matters concerning them</t>
  </si>
  <si>
    <t>Target group specific documentation for learning modules and on teaching-learning situation level</t>
  </si>
  <si>
    <t>Standards for documentation on learning module and teaching-learning situation level</t>
  </si>
  <si>
    <t>Documentation of effort and performance for value-adding and supporting processes</t>
  </si>
  <si>
    <t>Documentation of processes on learning module level (preparation and follow-up)</t>
  </si>
  <si>
    <t>Documentation of processes on teaching-learning situation level (preparation and follow-up)</t>
  </si>
  <si>
    <t>Determination of the existing knowledge of the participants (e.g. by pretest)</t>
  </si>
  <si>
    <t>Consideration of the existing knowledge of the participants</t>
  </si>
  <si>
    <t>Classification of participants according to their knowledge in the implementation of teaching-learning situations</t>
  </si>
  <si>
    <t>Systematic product selection on learning factory level</t>
  </si>
  <si>
    <t>Systematic product selection on learning module level and on teaching-learning situation level</t>
  </si>
  <si>
    <t>Systematic consideration of the requirements derived from the target group, usage objective and target sector when deriving intending competencies</t>
  </si>
  <si>
    <t>Formulation of didactic concept at learning factory level</t>
  </si>
  <si>
    <t>Formulation of didactic concept on learning module level</t>
  </si>
  <si>
    <t>Formulation of didactical concept on teaching-learning situation level</t>
  </si>
  <si>
    <t>Differentiation of the Intended Competences in order to distinguish essential from non-essential aspects of knowledge for a learning module.</t>
  </si>
  <si>
    <t>Differentiation of the Intended Competences in order to distinguish essential from non-essential aspects of action for a learning module.</t>
  </si>
  <si>
    <t>Ensuring a mix between theory and practice (learning module level)</t>
  </si>
  <si>
    <t>Mix of development and testing, systematization activities as well as reflection and control (learning module level)</t>
  </si>
  <si>
    <t>Existence and teaching of standards and methods for reflection</t>
  </si>
  <si>
    <t>Planning of reflection phases in the learning modules</t>
  </si>
  <si>
    <t>Compatibility of the didactic concept with learning objectives</t>
  </si>
  <si>
    <t>Comprehensible design of the learning modules from the perspective of the target group</t>
  </si>
  <si>
    <t>Appropriate degree of contextualization of the learning modules</t>
  </si>
  <si>
    <t>Realistic design of the practical exercises on the level of the teaching-learning situation</t>
  </si>
  <si>
    <t>Comprehensible design of the practical exercises on the level of the teaching-learning situation</t>
  </si>
  <si>
    <t>Appropriate degree of contextualization of the learning situation at the level of the teaching-learning situation</t>
  </si>
  <si>
    <t>Realistic design of the examples in the theory part (teaching-learning situation level)</t>
  </si>
  <si>
    <t>Comprehensible design of the examples in the theory part (teaching-learning situation level)</t>
  </si>
  <si>
    <t>Checking the topicality of the knowledge imparted with regard to the focus of the learning factory</t>
  </si>
  <si>
    <t xml:space="preserve">Support of the transfer of the intended competences into the own working environment </t>
  </si>
  <si>
    <t>Performance evaluation of the employees</t>
  </si>
  <si>
    <t>Documentation of strategy and plan implementation</t>
  </si>
  <si>
    <t>Methods for surveying employee satisfaction</t>
  </si>
  <si>
    <t xml:space="preserve">Methods to survey the number of suggestions for improvement </t>
  </si>
  <si>
    <t>Methods for recording absenteeism </t>
  </si>
  <si>
    <t>Survey of employee satisfaction</t>
  </si>
  <si>
    <t>Number of improvement suggestions</t>
  </si>
  <si>
    <t>Measurement of employee improvement activities</t>
  </si>
  <si>
    <t>Survey of absenteeism</t>
  </si>
  <si>
    <t>Knowledge of leading indicators that correlate with employee motivation and satisfaction indicators</t>
  </si>
  <si>
    <t>Catalog of aspects of motivation and satisfaction in coordination with employees</t>
  </si>
  <si>
    <t>Methods for recording suggestions and criticism of the stakeholders of the learning factory</t>
  </si>
  <si>
    <t>Recording of suggestions and criticism of the stakeholders of the learning factory</t>
  </si>
  <si>
    <t>Methods for recording lost cooperation partners or orders</t>
  </si>
  <si>
    <t>Recording the number of lost cooperation partners or orders</t>
  </si>
  <si>
    <t>Systematic methods for surveying customer satisfaction at learning factory level</t>
  </si>
  <si>
    <t>Survey of customer satisfaction on learning factory level</t>
  </si>
  <si>
    <t>Systematic methods to survey customer satisfaction on learning module level</t>
  </si>
  <si>
    <t>Survey of customer satisfaction on learning module level</t>
  </si>
  <si>
    <t>Systematic methods to survey customer satisfaction on teaching-learning-situation level</t>
  </si>
  <si>
    <t>Survey of customer satisfaction on teaching-learning situation level</t>
  </si>
  <si>
    <t>Systematic methods for learning success control of participants on learning module level</t>
  </si>
  <si>
    <t>Learning success control of participants on learning module level</t>
  </si>
  <si>
    <t>Systematic methods for monitoring the learning success of participants at the level of teaching and learning situations</t>
  </si>
  <si>
    <t>Monitoring the learning success of participants at the level of teaching and learning situations</t>
  </si>
  <si>
    <t>Methods for the survey of the image</t>
  </si>
  <si>
    <t>Indicators for the survey of the image - development compared to the previous year</t>
  </si>
  <si>
    <t>Methods for surveying supplier satisfaction</t>
  </si>
  <si>
    <t>Survey of supplier satisfaction</t>
  </si>
  <si>
    <t>Methods for measuring effort and performance for value-adding processes</t>
  </si>
  <si>
    <t>Measurement of effort and performance for value-adding processes</t>
  </si>
  <si>
    <t>Methods for measuring effort and performance for supporting processes</t>
  </si>
  <si>
    <t>Measurement of effort and performance for supporting processes</t>
  </si>
  <si>
    <t xml:space="preserve">Methods for surveying process and performance targets </t>
  </si>
  <si>
    <t>Methods to measure competition (e.g. in terms of number)</t>
  </si>
  <si>
    <t>Capturing the competition (e.g. in terms of number)</t>
  </si>
  <si>
    <t>Methods for identifying improvement potentials</t>
  </si>
  <si>
    <t>Methods for checking strategy and plan implementation, e.g. target/actual comparisons</t>
  </si>
  <si>
    <t>Review of strategy implementation and plan realization</t>
  </si>
  <si>
    <t>Methods for recording the achievement of defined goals (which are based on strategy)</t>
  </si>
  <si>
    <t>Recording of the achievement of the defined goals (based on strategy)</t>
  </si>
  <si>
    <t>Catalog of financial indicators related to the success of the learning factory</t>
  </si>
  <si>
    <t>Methods to measure the number of participants</t>
  </si>
  <si>
    <t xml:space="preserve">Survey of the number of participants </t>
  </si>
  <si>
    <t>Methods to measure the utilization rate of the individual learning modules in relation to the number of participants</t>
  </si>
  <si>
    <t>Survey of the booking rate of the individual learning modules in relation to the number of participants</t>
  </si>
  <si>
    <t>Methods for the survey of the capacity utilization of the learning factory (booking rate)</t>
  </si>
  <si>
    <t>Survey of the capacity utilization of the learning factory (booking rate)</t>
  </si>
  <si>
    <t>Methods for recording the reject rate of the products used</t>
  </si>
  <si>
    <t>Recording of the scrap rate of the products used</t>
  </si>
  <si>
    <t>Definition of the type, duration and scope and assignment of responsibility regarding development of the learning factory</t>
  </si>
  <si>
    <t>Systematization, evaluation and prioritization of improvement suggestions</t>
  </si>
  <si>
    <t>Continuous development of the objectives of the learning factory</t>
  </si>
  <si>
    <t>Continuous development of the learning factory performance</t>
  </si>
  <si>
    <t>Promotion of continuous development</t>
  </si>
  <si>
    <t>Model for the development of the learning factory personnel</t>
  </si>
  <si>
    <t>Further development of the competence profiles</t>
  </si>
  <si>
    <t>Participation of the staff in the development of the personnel policy</t>
  </si>
  <si>
    <t>Systematization, evaluation and prioritization of external feedback</t>
  </si>
  <si>
    <t>Use of external feedback (e.g. cooperation partners, target groups) for innovation and further development of the learning factory</t>
  </si>
  <si>
    <t>Continuous improvement of participant satisfaction at learning factory level</t>
  </si>
  <si>
    <t>Continuous improvement of participant satisfaction on learning module level</t>
  </si>
  <si>
    <t>Continuous improvement of participant satisfaction on teaching-learning-situation level</t>
  </si>
  <si>
    <t>Further development of value-adding processes (e.g. in terms of effort, performance)</t>
  </si>
  <si>
    <t>Further development of supporting processes (e.g. in terms of effort, performance)</t>
  </si>
  <si>
    <t>Further development of value-adding and supporting processes based on evaluation of employee satisfaction</t>
  </si>
  <si>
    <t>Derivation of improvement measures from audits</t>
  </si>
  <si>
    <t>Implementation of improvement measures from audits</t>
  </si>
  <si>
    <t>Process for eliminating possible causes of errors</t>
  </si>
  <si>
    <t>Continuous further development of the didactic concept</t>
  </si>
  <si>
    <t>Continuous development of teaching and learning methods</t>
  </si>
  <si>
    <t>Continuous improvement of employee satisfaction</t>
  </si>
  <si>
    <t>Measures to improve team competence</t>
  </si>
  <si>
    <t>Measures to influence the number of suggestions for improvement</t>
  </si>
  <si>
    <t>Measures to improve financial indicators</t>
  </si>
  <si>
    <t>Measures to improve the product</t>
  </si>
  <si>
    <t>Measures to improve supplier satisfaction</t>
  </si>
  <si>
    <t>Measures to develop the image</t>
  </si>
  <si>
    <t>Maturity model for learning factories</t>
  </si>
  <si>
    <t>Matrurity level</t>
  </si>
  <si>
    <t>0 = incomplete / undetermined</t>
  </si>
  <si>
    <t>1 = considered / unplanned</t>
  </si>
  <si>
    <t>2 = tracked</t>
  </si>
  <si>
    <t>3 = uniformly established / defined</t>
  </si>
  <si>
    <t>Late indicators (method)</t>
  </si>
  <si>
    <t>One or more maturity elements is/are not taken into account</t>
  </si>
  <si>
    <t>No documentation is provided.</t>
  </si>
  <si>
    <t>One or more maturity elements are not considered.</t>
  </si>
  <si>
    <t>Intended competencies are not determined.</t>
  </si>
  <si>
    <t>One or more of the stated maturity elements is/are not considered.</t>
  </si>
  <si>
    <t>One or more of the above maturity elements is/are not considered.</t>
  </si>
  <si>
    <t>One or more of the mentioned maturity elements is/are not considered.</t>
  </si>
  <si>
    <t>One or more maturity elements is/are not considered.</t>
  </si>
  <si>
    <t>One or more maturity elements are not taken into account.</t>
  </si>
  <si>
    <t>Quality standards are not present.</t>
  </si>
  <si>
    <t>One or more of the maturity elements mentioned is/are not taken into account.</t>
  </si>
  <si>
    <t>Interest and target groups and their requirements are not covered.</t>
  </si>
  <si>
    <t>Target values are not recorded.</t>
  </si>
  <si>
    <t>The importance of a didactic concept is recognized and first steps are taken to develop an appropriate concept; systematic methods do not exist.</t>
  </si>
  <si>
    <t>Whether documentation takes place depends on individual employees.</t>
  </si>
  <si>
    <t>Early indicators are only collected sporadically.</t>
  </si>
  <si>
    <t>The relevance of leading indicators is recognized; first steps are taken to collect suitable variables.</t>
  </si>
  <si>
    <t>Initial steps are taken to determine intended competencies, learning objectives and learning content through the use of systematic methods. The scope and content of theory and practice are described only in individual cases.</t>
  </si>
  <si>
    <t>Communication is exclusively on a personal level ("word of mouth"). Information that can be used beneficially for the learning factory is rarely recorded.</t>
  </si>
  <si>
    <t>Existing qualifications and competencies only match the required ones in individual cases.</t>
  </si>
  <si>
    <t>First steps are taken to establish a corporate culture. Room for maneuver is communicated only sporadically</t>
  </si>
  <si>
    <t>Promises of benefits to stakeholders are only kept in exceptional cases, as core processes have not been aligned with this.</t>
  </si>
  <si>
    <t>Performance feedback is only provided in exceptional cases (positive and negative); likewise, target setting is hardly communicated at all</t>
  </si>
  <si>
    <t>If at all, only individual aspects of the learning environment are adapted to the special requirement profile of the learning factory. Whether pre-/post-processing takes place depends on the individual employee.</t>
  </si>
  <si>
    <t>Suppliers for necessary resources are available, but no systematic evaluation has been carried out; development of long-term relationships is not pursued.</t>
  </si>
  <si>
    <t>Improvement measures depend on initiatives of individual employees. Target values for key figures are defined, but are not compared.</t>
  </si>
  <si>
    <t>First approaches, concepts, ideas regarding values, goals and visions exist.</t>
  </si>
  <si>
    <t>Product selection is made only sporadically on the basis of previously defined criteria.</t>
  </si>
  <si>
    <t>First steps are taken to identify value-adding and supporting processes.</t>
  </si>
  <si>
    <t>Late indicators are only collected sporadically.</t>
  </si>
  <si>
    <t>The relevance of lagging indicators is recognized; first steps are taken to record suitable variables.</t>
  </si>
  <si>
    <t>First steps are taken to introduce quality standards. Review takes place irregularly.</t>
  </si>
  <si>
    <t>First steps are taken to develop/develop a strategy for the learning factory.</t>
  </si>
  <si>
    <t>Environment is considered only sporadically and irregularly. Initial steps are taken to assess the potential of a learning factory.</t>
  </si>
  <si>
    <t>The importance of change, development and adaptability is recognized.</t>
  </si>
  <si>
    <t>First steps are taken to identify and determine all interest and target groups and their requirements.</t>
  </si>
  <si>
    <t>Targets are identified only on a case-by-case or irregular basis.</t>
  </si>
  <si>
    <t>For the individual learning modules there are approaches that come close to didactic concepts; however, interactions are not sufficiently taken into account.</t>
  </si>
  <si>
    <t>Documentation takes place regularly - however, no guidelines are given.</t>
  </si>
  <si>
    <t>Leading indicators are collected regularly.</t>
  </si>
  <si>
    <t>Measures for the collection of leading indicators are derived, but may differ from department to department.</t>
  </si>
  <si>
    <t>Intended competencies are determined by systematic methods - however, these methods can differ from learning module to learning module (e.g., in the scope of the requirements considered); a systematic approach is missing for knowledge and action aspects (e.g., employee-dependent); learning objectives and learning content are described.</t>
  </si>
  <si>
    <t>Communication is managed within individual departments; however, information transfer is not sufficiently filtered (with regard to relevance for the individual employee). Information that can be used beneficially for the learning factory is regularly recorded for the individual departments.</t>
  </si>
  <si>
    <t>The required qualifications and competencies are described according to a requirements profile and existing qualifications are recorded.</t>
  </si>
  <si>
    <t>Corporate culture is continuously built up; however, as a matter of principle, this is rarely documented in detail and consultation between the departments does not take place regularly; department-specific differences are possible; scope for action is clearly defined, but creativity is not promoted</t>
  </si>
  <si>
    <t>Value proposition to stakeholders is fulfilled.</t>
  </si>
  <si>
    <t>Goals are communicated internally and employee performance is evaluated.</t>
  </si>
  <si>
    <t>The learning environment is adapted - as far as possible - to the specific requirements of individual learning modules. Pre- and post-learning is done regularly; however, the scope is not defined</t>
  </si>
  <si>
    <t>Selection of suppliers is based on an evaluation; however, there is no uniform approach to dealing with the entire learning factory; strategic partnerships are not established</t>
  </si>
  <si>
    <t>Possible influencing factors are systematically identified and appropriate measures for improvement are derived; improvement activities are not coordinated with each other. Target values for key performance indicators are adjusted only sporadically</t>
  </si>
  <si>
    <t>Maturity elements are concretized - but not aligned with each other.</t>
  </si>
  <si>
    <t>Product selection is based on standards; however, these are not uniform and may differ from learning module to learning module or teaching/learning situation to teaching/learning situation, respectively</t>
  </si>
  <si>
    <t>Value-adding and supporting processes are identified; the essential processes are described Control indicators are available</t>
  </si>
  <si>
    <t>Lagging indicators are collected on a regular basis.</t>
  </si>
  <si>
    <t>Measures for collecting lagging indicators are derived, but may differ from department to department.</t>
  </si>
  <si>
    <t>Quality standards are described in order to maintain a certain level (this includes, for example, a distribution of responsibilities); however, differences may occur between different application areas. There is a regular review.</t>
  </si>
  <si>
    <t>Strategy is described and known; - but not detailed enough to directly derive the objectives for all subtasks; interactions are not sufficiently taken into account, which affects the speed of adaptation of the strategy to changing circumstances.</t>
  </si>
  <si>
    <t>An impression of the learning factory environment is gained; information is gathered and expectations, needs, environment and requirements (e.g. trainers, target group) are identified. Performance is regularly assessed without putting the obtained results into appropriate context. (in relation to the field of action (further) develop strategy)</t>
  </si>
  <si>
    <t>Long-term development strategy is elaborated.</t>
  </si>
  <si>
    <t>Interest and target groups and their requirements are known and can be named. Target group orientation takes place; however, not according to a clearly defined cycle. Target groups are known and can be named.</t>
  </si>
  <si>
    <t>Targets are surveyed on a regular basis.</t>
  </si>
  <si>
    <t>A clearly defined didactic concept is described, which is derived from the developed strategy and is applied to all learning modules; systematic methods are therefore available; the results of the fields of action Analyze environment (1) and (2), Characterize target and interest groups and Provide orientation are taken into account.</t>
  </si>
  <si>
    <t>Documentation is managed and maintained; in addition, the information is stored on a suitable medium; the depth of documentation depends on the area, but is precisely defined.</t>
  </si>
  <si>
    <t>Early indicators are regularly collected and evaluated; in addition, at this stage the impressions gained are related to the objective (of the late indicator); interaction with the field of action continuous improvement is considered</t>
  </si>
  <si>
    <t>Factors that correlate with the lagging indicators are described in detail and suitable measures for recording are derived from them; the measures are defined uniformly for the entire learning factory</t>
  </si>
  <si>
    <t>Intended competencies are determined and precisely defined on the basis of the field of action didactic concept design; systematic methods are available (e.g. The knowledge imparted is derived directly from the intended competencies and the associated sub-competencies (also in order to avoid teaching irrelevant knowledge); the theory imparted is regularly checked to ensure that it is up to date; an optimum theory/practice combination is determined; learning objectives and content are clearly defined and communicated to all trainers; prior knowledge is assessed according to predefined measures (e.g. individual discussions; questionnaires). e.g. individual interviews; questionnaire); group sizes and composition adjusted accordingly, e.g. classification of participants according to their prior knowledge</t>
  </si>
  <si>
    <t>Precise specifications as to what information the department or employees require; information passed on (from top to bottom and bottom to top) in line with the hierarchical structure; various channels are provided and coordinated (e.g. employee newspaper, intranet, bulletin boards, meetings, regular consultation with superiors), all communication channels are in place. A uniform marketing strategy has been formulated and is being pursued; suitable measures (e.g., certain key figures such as participant satisfaction) are being developed in order to remain in the awareness of the participants (selection of the target group, e.g., through target group portfolios); stakeholder requirements are being taken into account; interactions with the fields of action Implement strategy, Evaluate performance internally, and Deliver performance externally are being taken into account.</t>
  </si>
  <si>
    <t>The required qualifications and competencies are precisely defined in accordance with a requirements profile; any gaps identified are systematically closed; competency/qualification profiles are created; a target/actual comparison is carried out</t>
  </si>
  <si>
    <t>Corporate culture established; uniform implementation in all areas - this includes the operationalization of performance ambitions, the involvement of employees with regard to the exchange of information, and the support and promotion of employees; uniform remuneration in line with requirements and qualifications and comprehensible to all (differentiated remuneration model); regular review/adjustment (also taking into account the market/competition); suitable monetary and non-monetary incentives are determined (e.g., mention in employee magazine; mention in employee magazine; mention in employee magazine; mention in employee magazine; mention in employee magazine; mention in employee magazine). (e.g., mention in employee magazine; joint excursions) Scope for action clearly defined; personnel planning uniformly established; minimum requirement (e.g., qualification, number) aligned with the fields of action "Develop (further) strategy" and "Implement strategy"; personnel decisions are made in consultation with a department containing employees Interactions with the fields of action "Recognition and remuneration" and "Late indicators (survey)" (regarding employees) taken into account</t>
  </si>
  <si>
    <t>Value proposition to stakeholders must be fully met; core processes must be aligned; performance interacts with the Manage Processes action area, which manages it; interaction with the Implement Strategy action area is also taken into account.</t>
  </si>
  <si>
    <t>Performance is reviewed and communicated at regular intervals with the help of the defined objectives; interactions with the fields of action Plan personnel and Recruit are taken into account</t>
  </si>
  <si>
    <t>Learning environment is adapted to the special requirements of a learning factory and standardized; flexibility is the decisive factor here; in order to design the learning environment in a meaningful way, interaction is taken into account above all with the fields of action Adapt product and Define intended competencies; e.g. machines - as far as m</t>
  </si>
  <si>
    <t>Establishment of long-term, strategic partnerships after evaluation and selection (on the basis of e.g. on-site visits, written supplier information; quality of products and other requirements placed on suppliers); regular agreements (informing suppliers about future plans; executives as contact persons and for maintaining contact); dignified dealings (in the event of dissolution of a partnership; mutual concessions in times of crisis)</t>
  </si>
  <si>
    <t>Regular review/assessment of improvement potential (from the results of the target/actual comparisons of the lagging indicators); possible influencing factors are systematically identified and suitable measures for improvement are derived from them, which are continuously refined/adjusted depending on the target figures/appropriate feedback; leading indicators are taken into account as a further "continuous" source of information; improvement activities are coordinated; suitable documentation; development of key figures is compared; target values for key figures are adjusted at regular intervals</t>
  </si>
  <si>
    <t>A concrete mission statement and value system exists; normative management is established; contents are communicated within the company; goals are described in detail; individual maturity elements are coordinated (tailored); significant influence of this field of action on many other central fields of action of the learning factory; therefore, interactions with, among others, strategy (further) development, strategy implementation, personnel planning, recruiting, communication design and lagging indicators (survey) are taken into account</t>
  </si>
  <si>
    <t>Uniform standards exist for selecting the optimal product at all levels; trade-off between high realism and low complexity is considered; other factors such as possible reusability are taken into account; target group orientation is taken into account; interactions with the fields of action property and material flow management, didactic concept design and intending competencies are also taken into account</t>
  </si>
  <si>
    <t>Value-adding and supporting processes are identified; the essential processes are described; program and measure development; management of participant data; responsibilities are clearly described; everyone can view the processes</t>
  </si>
  <si>
    <t>Lagging indicators are collected and evaluated regularly; frequency of collection is defined and responsibilities are clarified; measures are derived</t>
  </si>
  <si>
    <t>Factors influencing the considered lagging indicators are described in detail and suitable measures for collection are derived from them; the measures are defined uniformly for the entire learning factory; target values are determined; informative value of the indicators is evaluated; suitable target values are determined</t>
  </si>
  <si>
    <t xml:space="preserve">Quality standards are described in detail or defined uniformly; experience is gathered in order to continuously improve standards. Audits are carried out regularly; scope of audits is clearly defined; audits are carried out in such a way that compliance with statutory and self-imposed standards is ensured at all times. Requirements for buildings, rooms, infrastructure, equipment and material are clearly defined to ensure smooth operations; legal requirements (e.g., environmental protection) are complied with and any own objectives that go beyond these are defined; there is clear agreement between the departments to avoid bottlenecks. The overview of the financial situation is up to date at all times (e.g. use of accounting); the necessary financial resources are provided (also for a longer period of time by taking into account upcoming or planned investments); there is a regular exchange, e.g. with strategic planning or procurement. There are clear standards for a financing horizon through which the ongoing financing is guaranteed for the long term - i.e. for three or more years - through a single or a combination of several sources (e.g. funding programs). </t>
  </si>
  <si>
    <t>Strategy clearly defined; through the strategy, a unified orientation is provided for the entire organization by assigning the learning factory's goals to individual subtasks that can be carried out by the divisions and staff; the strategy is derived directly from the vision and mission as well as the requirements of the participants, the market and general trends; with regard to these factors, the strategy is also further developed. Regular review of the strategy implementation according to the objectives set by the strategy development; the necessary information is distributed according to the communication channels; an appropriate implementation speed is pursued in order to avoid too great a discrepancy between the activities and the basis for decision-making</t>
  </si>
  <si>
    <t>A differentiated picture of the environment affecting the learning factory is obtained; all necessary information is described in detail; expectations and needs are regularly identified; suitable measures for assessing one's own performance are defined and regularly applied; a comparison with other learning factories is also carried out; the information obtained is systematically used for the field of action Develop and implement strategy.</t>
  </si>
  <si>
    <t>Necessary steps for continuous development are worked out in detail; these include, for example, the use of suitable tools and methods for selecting and evaluating alternatives that arise; necessary information is systematically identified and provided. Megatrends are regularly and clearly identified and their significance for the learning factory is investigated (e.g. evaluation of trade press; visits to trade fairs; discussions with experts; observation of the competition) in order to take them into account in a suitable and appropriate manner in the further development of the strategy. Information concerning research is regularly collected and described in detail; its importance for the own learning factory is assessed.</t>
  </si>
  <si>
    <t>Interest and target groups can be described in detail; the requirements that can be derived from them are known, described in detail and related to each other; regular exchange to ensure goal-oriented cooperation; pronounced target group orientation through regular communication and identification and consideration of needs; appropriate communication channels are established (e.g. Call center); target groups can be described in detail; group-specific characteristics (e.g. prior knowledge) are known (to ensure optimal competence development); interactions with the fields of action Develop and implement strategy and late indicators (survey) (regarding participants) taken into accountTarget groups can be described in detail; group-specific characteristics (e.g. prior knowledge) are known (to ensure optimal competence development)</t>
  </si>
  <si>
    <t>Target indicators are regularly surveyed and analyzed against the background of the improvement measures used; short cycles with direct feedback; target indicators are aligned with the derived measures</t>
  </si>
  <si>
    <t>Minimum</t>
  </si>
  <si>
    <t>Maximum</t>
  </si>
  <si>
    <t>Average</t>
  </si>
  <si>
    <t>Results</t>
  </si>
  <si>
    <t>Maturity level reached</t>
  </si>
  <si>
    <t>A (Internet)</t>
  </si>
  <si>
    <t xml:space="preserve">In the maturity model for learning factories, potentials for learning factories can be evaluated systematically. For this purpose, operators of learning factories are asked about relevant topics, which are called fields of action. Each query corresponds to a so-called maturity element. Depending on how well a learning factory meets the requirements of this query, the corresponding maturity element receives a higher capability level. Accordingly, maturity elements can be evaluated separately from one another by means of capability levels.
</t>
  </si>
  <si>
    <t>Each maturity element is assigned to both a field of action and a maturity level. A maturity level is reached when all maturity elements of this maturity level have a correspondingly high capability level. Accordingly, more maturity elements are added to each maturity level. The following table shows the significance of the individual maturity levels for learning factories:</t>
  </si>
  <si>
    <t>Source</t>
  </si>
  <si>
    <t>Link</t>
  </si>
  <si>
    <t>Enke (2019) Methodik zur multidimensionalen, reifegradbasierten Entwicklung von Lernfabriken für die Produktion</t>
  </si>
  <si>
    <t>Ullrich et el. (2019) Audit - and then what? A roadmap for digitization of learning factories</t>
  </si>
  <si>
    <t>Enke et al. (2018) Systematic learning factory improvement based on maturity level assessment</t>
  </si>
  <si>
    <t>Enke et al. (2017) Introducing a Maturity Model for Learning Factories</t>
  </si>
  <si>
    <t>Enke et al. (2016) Learning Factory Requirements Analysis – Requirements of Learning Factory Stakeholders on Learning Factories</t>
  </si>
  <si>
    <t>Here you will find the detailed descriptions for the evaluation of the maturity elements in the "Audit" spreadsheet.</t>
  </si>
  <si>
    <t xml:space="preserve">Go through the maturity elements in the rows one by one and rate them from 0 to 3. The Operationalization spreadsheet shows you the different classifications depending on the field of action. </t>
  </si>
  <si>
    <t xml:space="preserve">If you have questions, please contact us: </t>
  </si>
  <si>
    <t>a.kress@ptw.tu-darmstadt.de</t>
  </si>
  <si>
    <t>late indicators (methods)</t>
  </si>
  <si>
    <t>late indicators (survey)</t>
  </si>
  <si>
    <t>info.ialf@PTW.TU-Darmstadt.de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</si>
</sst>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sz val="8"/>
      <color theme="1"/>
      <name val="Charter"/>
    </font>
    <font>
      <sz val="8"/>
      <color theme="1"/>
      <name val="Calibri"/>
      <family val="2"/>
      <scheme val="minor"/>
    </font>
    <font>
      <sz val="8"/>
      <name val="Charter"/>
    </font>
    <font>
      <sz val="8"/>
      <name val="Calibri"/>
      <family val="2"/>
      <scheme val="minor"/>
    </font>
    <font>
      <b/>
      <sz val="11"/>
      <color theme="1"/>
      <name val="Calibri"/>
      <family val="2"/>
      <scheme val="minor"/>
    </font>
    <font>
      <sz val="11"/>
      <color rgb="FF3F3F76"/>
      <name val="Calibri"/>
      <family val="2"/>
      <scheme val="minor"/>
    </font>
    <font>
      <b/>
      <sz val="9"/>
      <color indexed="81"/>
      <name val="Segoe UI"/>
      <family val="2"/>
    </font>
    <font>
      <sz val="9"/>
      <color indexed="81"/>
      <name val="Segoe UI"/>
      <family val="2"/>
    </font>
    <font>
      <b/>
      <sz val="11"/>
      <color theme="0"/>
      <name val="Calibri"/>
      <family val="2"/>
      <scheme val="minor"/>
    </font>
    <font>
      <sz val="10"/>
      <color theme="1"/>
      <name val="Arial"/>
      <family val="2"/>
    </font>
    <font>
      <sz val="10"/>
      <color rgb="FF000000"/>
      <name val="Arial"/>
      <family val="2"/>
    </font>
    <font>
      <b/>
      <sz val="28"/>
      <color theme="1"/>
      <name val="Arial"/>
      <family val="2"/>
    </font>
    <font>
      <sz val="11"/>
      <color theme="1"/>
      <name val="Charter"/>
    </font>
    <font>
      <b/>
      <sz val="18"/>
      <color theme="1"/>
      <name val="Calibri"/>
      <family val="2"/>
      <scheme val="minor"/>
    </font>
    <font>
      <b/>
      <sz val="10"/>
      <color theme="0"/>
      <name val="Arial"/>
      <family val="2"/>
    </font>
    <font>
      <u/>
      <sz val="11"/>
      <color theme="10"/>
      <name val="Calibri"/>
      <family val="2"/>
      <scheme val="minor"/>
    </font>
  </fonts>
  <fills count="12">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rgb="FFF2F2F2"/>
        <bgColor indexed="64"/>
      </patternFill>
    </fill>
    <fill>
      <patternFill patternType="solid">
        <fgColor rgb="FFD9D9D9"/>
        <bgColor indexed="64"/>
      </patternFill>
    </fill>
    <fill>
      <patternFill patternType="solid">
        <fgColor rgb="FFBFBFBF"/>
        <bgColor indexed="64"/>
      </patternFill>
    </fill>
    <fill>
      <patternFill patternType="solid">
        <fgColor rgb="FF808080"/>
        <bgColor indexed="64"/>
      </patternFill>
    </fill>
    <fill>
      <patternFill patternType="solid">
        <fgColor rgb="FF40404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8"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6" fillId="2" borderId="2" applyNumberFormat="0" applyAlignment="0" applyProtection="0"/>
    <xf numFmtId="0" fontId="16" fillId="0" borderId="0" applyNumberFormat="0" applyFill="0" applyBorder="0" applyAlignment="0" applyProtection="0"/>
  </cellStyleXfs>
  <cellXfs count="99">
    <xf numFmtId="0" fontId="0" fillId="0" borderId="0" xfId="0"/>
    <xf numFmtId="0" fontId="2" fillId="0" borderId="0" xfId="0" applyFont="1"/>
    <xf numFmtId="0" fontId="2" fillId="0" borderId="0" xfId="0" applyFont="1" applyAlignment="1">
      <alignment horizontal="left"/>
    </xf>
    <xf numFmtId="0" fontId="4" fillId="0" borderId="0" xfId="0" applyFont="1"/>
    <xf numFmtId="49" fontId="2" fillId="0" borderId="0" xfId="0" applyNumberFormat="1" applyFont="1"/>
    <xf numFmtId="0" fontId="5" fillId="0" borderId="0" xfId="0" applyFont="1" applyAlignment="1">
      <alignment horizontal="center" vertical="center"/>
    </xf>
    <xf numFmtId="0" fontId="2" fillId="0" borderId="0" xfId="0" applyFont="1" applyFill="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7" borderId="9"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3" xfId="0" applyFont="1" applyBorder="1" applyAlignment="1">
      <alignment vertical="center" wrapText="1"/>
    </xf>
    <xf numFmtId="0" fontId="12" fillId="0" borderId="0" xfId="0" applyFont="1" applyAlignment="1">
      <alignment vertical="center"/>
    </xf>
    <xf numFmtId="0" fontId="13" fillId="0" borderId="28" xfId="0" applyFont="1" applyBorder="1" applyAlignment="1">
      <alignment horizontal="center" vertical="center" textRotation="90"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24" xfId="0" applyFont="1" applyBorder="1" applyAlignment="1">
      <alignment vertical="center" wrapText="1"/>
    </xf>
    <xf numFmtId="0" fontId="13" fillId="0" borderId="29" xfId="0" applyFont="1" applyBorder="1" applyAlignment="1">
      <alignment horizontal="center" vertical="center" textRotation="90"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4" fillId="0" borderId="0" xfId="0" applyFont="1"/>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xf numFmtId="0" fontId="0" fillId="3" borderId="1" xfId="0" applyFill="1" applyBorder="1" applyAlignment="1">
      <alignment horizontal="center"/>
    </xf>
    <xf numFmtId="0" fontId="13" fillId="9" borderId="6" xfId="0" applyFont="1" applyFill="1" applyBorder="1" applyAlignment="1">
      <alignment wrapText="1"/>
    </xf>
    <xf numFmtId="0" fontId="13" fillId="9" borderId="0" xfId="0" applyFont="1" applyFill="1" applyAlignment="1">
      <alignment wrapText="1"/>
    </xf>
    <xf numFmtId="0" fontId="13" fillId="9" borderId="25" xfId="0" applyFont="1" applyFill="1" applyBorder="1" applyAlignment="1">
      <alignment wrapText="1"/>
    </xf>
    <xf numFmtId="0" fontId="13" fillId="9" borderId="26" xfId="0" applyFont="1" applyFill="1" applyBorder="1"/>
    <xf numFmtId="0" fontId="13" fillId="9" borderId="26" xfId="0" applyFont="1" applyFill="1" applyBorder="1" applyAlignment="1">
      <alignment wrapText="1"/>
    </xf>
    <xf numFmtId="0" fontId="13" fillId="9" borderId="27" xfId="0" applyFont="1" applyFill="1" applyBorder="1" applyAlignment="1">
      <alignment wrapText="1"/>
    </xf>
    <xf numFmtId="0" fontId="15" fillId="9" borderId="16" xfId="0" applyFont="1" applyFill="1" applyBorder="1" applyAlignment="1">
      <alignment vertical="center" wrapText="1"/>
    </xf>
    <xf numFmtId="0" fontId="15" fillId="9" borderId="18" xfId="0" applyFont="1" applyFill="1" applyBorder="1" applyAlignment="1">
      <alignment vertical="center" wrapText="1"/>
    </xf>
    <xf numFmtId="0" fontId="15" fillId="9" borderId="16" xfId="0" applyFont="1" applyFill="1" applyBorder="1" applyAlignment="1">
      <alignment horizontal="center" vertical="center" wrapText="1"/>
    </xf>
    <xf numFmtId="49" fontId="9" fillId="9" borderId="0" xfId="0" applyNumberFormat="1" applyFont="1" applyFill="1" applyAlignment="1">
      <alignment horizontal="center" vertical="center"/>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5" fillId="10" borderId="1" xfId="0" applyFont="1" applyFill="1" applyBorder="1"/>
    <xf numFmtId="0" fontId="5" fillId="10" borderId="1" xfId="0" applyFont="1" applyFill="1" applyBorder="1" applyAlignment="1">
      <alignment horizontal="center"/>
    </xf>
    <xf numFmtId="0" fontId="1"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6" fillId="3" borderId="2" xfId="1" applyFill="1" applyAlignment="1" applyProtection="1">
      <alignment horizontal="center" vertical="center" wrapText="1"/>
      <protection locked="0"/>
    </xf>
    <xf numFmtId="0" fontId="0" fillId="0" borderId="0" xfId="0" applyAlignment="1">
      <alignment wrapText="1"/>
    </xf>
    <xf numFmtId="0" fontId="0" fillId="0" borderId="1" xfId="0" applyBorder="1" applyAlignment="1">
      <alignment wrapText="1"/>
    </xf>
    <xf numFmtId="0" fontId="16" fillId="0" borderId="1" xfId="2" applyBorder="1"/>
    <xf numFmtId="0" fontId="9" fillId="11" borderId="1" xfId="0" applyFont="1" applyFill="1" applyBorder="1" applyAlignment="1">
      <alignment wrapText="1"/>
    </xf>
    <xf numFmtId="0" fontId="9" fillId="11" borderId="1" xfId="0" applyFont="1" applyFill="1" applyBorder="1"/>
    <xf numFmtId="0" fontId="16" fillId="0" borderId="0" xfId="2" applyAlignment="1">
      <alignment wrapText="1"/>
    </xf>
    <xf numFmtId="0" fontId="11" fillId="0" borderId="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0" fillId="0" borderId="0" xfId="0" applyFont="1" applyAlignment="1">
      <alignment horizontal="left" vertical="center" wrapText="1"/>
    </xf>
    <xf numFmtId="0" fontId="15" fillId="9" borderId="17" xfId="0" applyFont="1" applyFill="1" applyBorder="1" applyAlignment="1">
      <alignment horizontal="center" vertical="center"/>
    </xf>
    <xf numFmtId="0" fontId="15" fillId="9" borderId="17" xfId="0" applyFont="1" applyFill="1" applyBorder="1" applyAlignment="1">
      <alignment horizontal="left" vertical="center" wrapText="1"/>
    </xf>
    <xf numFmtId="0" fontId="15" fillId="9" borderId="18"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0" fillId="3" borderId="30" xfId="0" applyFill="1" applyBorder="1" applyAlignment="1">
      <alignment horizontal="center" vertical="center"/>
    </xf>
    <xf numFmtId="0" fontId="0" fillId="3" borderId="33" xfId="0" applyFill="1" applyBorder="1" applyAlignment="1">
      <alignment horizontal="center" vertical="center"/>
    </xf>
    <xf numFmtId="0" fontId="0" fillId="0" borderId="1" xfId="0" applyBorder="1" applyAlignment="1">
      <alignment horizontal="left" vertical="center"/>
    </xf>
    <xf numFmtId="0" fontId="9" fillId="9" borderId="1" xfId="0" applyFont="1" applyFill="1" applyBorder="1" applyAlignment="1">
      <alignment horizontal="left"/>
    </xf>
    <xf numFmtId="0" fontId="0" fillId="3" borderId="32" xfId="0" applyFill="1" applyBorder="1" applyAlignment="1">
      <alignment horizontal="center" vertical="center"/>
    </xf>
  </cellXfs>
  <cellStyles count="3">
    <cellStyle name="Eingabe" xfId="1" builtinId="20"/>
    <cellStyle name="Link" xfId="2" builtinId="8"/>
    <cellStyle name="Standard" xfId="0" builtinId="0"/>
  </cellStyles>
  <dxfs count="9">
    <dxf>
      <font>
        <b val="0"/>
        <i val="0"/>
        <strike val="0"/>
        <condense val="0"/>
        <extend val="0"/>
        <outline val="0"/>
        <shadow val="0"/>
        <u val="none"/>
        <vertAlign val="baseline"/>
        <sz val="11"/>
        <color theme="1"/>
        <name val="Charter"/>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harter"/>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harter"/>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harter"/>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harter"/>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harter"/>
        <scheme val="none"/>
      </font>
      <alignment horizontal="center" vertical="center" textRotation="90" wrapText="1"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harter"/>
        <scheme val="none"/>
      </font>
      <fill>
        <patternFill patternType="solid">
          <fgColor indexed="64"/>
          <bgColor theme="4"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5584B594-B2F3-442F-9686-5A0CDC7C26E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331304</xdr:colOff>
      <xdr:row>8</xdr:row>
      <xdr:rowOff>84903</xdr:rowOff>
    </xdr:from>
    <xdr:to>
      <xdr:col>8</xdr:col>
      <xdr:colOff>460464</xdr:colOff>
      <xdr:row>9</xdr:row>
      <xdr:rowOff>169793</xdr:rowOff>
    </xdr:to>
    <xdr:pic>
      <xdr:nvPicPr>
        <xdr:cNvPr id="2" name="Grafik 1">
          <a:extLst>
            <a:ext uri="{FF2B5EF4-FFF2-40B4-BE49-F238E27FC236}">
              <a16:creationId xmlns:a16="http://schemas.microsoft.com/office/drawing/2014/main" id="{63AD05C5-EABB-410E-BAFF-3BD7D5068E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28413" y="2818164"/>
          <a:ext cx="891160" cy="271249"/>
        </a:xfrm>
        <a:prstGeom prst="rect">
          <a:avLst/>
        </a:prstGeom>
        <a:noFill/>
      </xdr:spPr>
    </xdr:pic>
    <xdr:clientData/>
  </xdr:twoCellAnchor>
  <xdr:twoCellAnchor editAs="oneCell">
    <xdr:from>
      <xdr:col>7</xdr:col>
      <xdr:colOff>297854</xdr:colOff>
      <xdr:row>5</xdr:row>
      <xdr:rowOff>43161</xdr:rowOff>
    </xdr:from>
    <xdr:to>
      <xdr:col>8</xdr:col>
      <xdr:colOff>403050</xdr:colOff>
      <xdr:row>8</xdr:row>
      <xdr:rowOff>652</xdr:rowOff>
    </xdr:to>
    <xdr:pic>
      <xdr:nvPicPr>
        <xdr:cNvPr id="3" name="Picture 1056">
          <a:extLst>
            <a:ext uri="{FF2B5EF4-FFF2-40B4-BE49-F238E27FC236}">
              <a16:creationId xmlns:a16="http://schemas.microsoft.com/office/drawing/2014/main" id="{6A5B763E-A79E-42A7-86FF-00ABD77357E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88" t="5753" r="6058" b="6342"/>
        <a:stretch/>
      </xdr:blipFill>
      <xdr:spPr bwMode="auto">
        <a:xfrm>
          <a:off x="10294963" y="2217346"/>
          <a:ext cx="867196" cy="516567"/>
        </a:xfrm>
        <a:prstGeom prst="rect">
          <a:avLst/>
        </a:prstGeom>
        <a:noFill/>
        <a:ln>
          <a:noFill/>
        </a:ln>
      </xdr:spPr>
    </xdr:pic>
    <xdr:clientData/>
  </xdr:twoCellAnchor>
  <xdr:twoCellAnchor editAs="oneCell">
    <xdr:from>
      <xdr:col>7</xdr:col>
      <xdr:colOff>4141</xdr:colOff>
      <xdr:row>0</xdr:row>
      <xdr:rowOff>107674</xdr:rowOff>
    </xdr:from>
    <xdr:to>
      <xdr:col>8</xdr:col>
      <xdr:colOff>580404</xdr:colOff>
      <xdr:row>3</xdr:row>
      <xdr:rowOff>72352</xdr:rowOff>
    </xdr:to>
    <xdr:pic>
      <xdr:nvPicPr>
        <xdr:cNvPr id="5" name="Grafik 4">
          <a:extLst>
            <a:ext uri="{FF2B5EF4-FFF2-40B4-BE49-F238E27FC236}">
              <a16:creationId xmlns:a16="http://schemas.microsoft.com/office/drawing/2014/main" id="{DCDD0348-AEAC-4480-9C6C-E0F6EC9A5D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01250" y="107674"/>
          <a:ext cx="1338263" cy="776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9531802</xdr:colOff>
      <xdr:row>0</xdr:row>
      <xdr:rowOff>88447</xdr:rowOff>
    </xdr:from>
    <xdr:to>
      <xdr:col>6</xdr:col>
      <xdr:colOff>10870065</xdr:colOff>
      <xdr:row>2</xdr:row>
      <xdr:rowOff>368160</xdr:rowOff>
    </xdr:to>
    <xdr:pic>
      <xdr:nvPicPr>
        <xdr:cNvPr id="2" name="Grafik 1">
          <a:extLst>
            <a:ext uri="{FF2B5EF4-FFF2-40B4-BE49-F238E27FC236}">
              <a16:creationId xmlns:a16="http://schemas.microsoft.com/office/drawing/2014/main" id="{733695DA-A2AF-4EF0-8F0E-EB638B35FE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12123" y="88447"/>
          <a:ext cx="1338263" cy="776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20707</xdr:colOff>
      <xdr:row>2</xdr:row>
      <xdr:rowOff>0</xdr:rowOff>
    </xdr:from>
    <xdr:to>
      <xdr:col>9</xdr:col>
      <xdr:colOff>584546</xdr:colOff>
      <xdr:row>3</xdr:row>
      <xdr:rowOff>10232</xdr:rowOff>
    </xdr:to>
    <xdr:pic>
      <xdr:nvPicPr>
        <xdr:cNvPr id="2" name="Grafik 1">
          <a:extLst>
            <a:ext uri="{FF2B5EF4-FFF2-40B4-BE49-F238E27FC236}">
              <a16:creationId xmlns:a16="http://schemas.microsoft.com/office/drawing/2014/main" id="{2FAA2A97-3254-4A0A-90A5-A96E44543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9707" y="0"/>
          <a:ext cx="1338263" cy="776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209550</xdr:colOff>
      <xdr:row>0</xdr:row>
      <xdr:rowOff>119064</xdr:rowOff>
    </xdr:from>
    <xdr:to>
      <xdr:col>9</xdr:col>
      <xdr:colOff>23813</xdr:colOff>
      <xdr:row>3</xdr:row>
      <xdr:rowOff>123913</xdr:rowOff>
    </xdr:to>
    <xdr:pic>
      <xdr:nvPicPr>
        <xdr:cNvPr id="2" name="Grafik 1">
          <a:extLst>
            <a:ext uri="{FF2B5EF4-FFF2-40B4-BE49-F238E27FC236}">
              <a16:creationId xmlns:a16="http://schemas.microsoft.com/office/drawing/2014/main" id="{76175040-8C8B-4295-9B90-FE8774BCDC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119064"/>
          <a:ext cx="1338263" cy="7763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1E5F1B-5562-4466-8471-19B029FAF28F}" name="Tabelle1" displayName="Tabelle1" ref="B4:G28" totalsRowShown="0" headerRowDxfId="8" headerRowBorderDxfId="7" tableBorderDxfId="6">
  <autoFilter ref="B4:G28" xr:uid="{96CFFA6F-E23C-4F64-8939-D533A1955C68}"/>
  <sortState xmlns:xlrd2="http://schemas.microsoft.com/office/spreadsheetml/2017/richdata2" ref="B5:G28">
    <sortCondition ref="C4:C28"/>
  </sortState>
  <tableColumns count="6">
    <tableColumn id="1" xr3:uid="{8AD0C3CD-18A6-415D-9BAC-34A9EBEFFC0A}" name="Action field" dataDxfId="5"/>
    <tableColumn id="6" xr3:uid="{9CEF60A4-E4B4-465A-B6F7-BE46ED0BDFEF}" name="Matrurity level" dataDxfId="4"/>
    <tableColumn id="2" xr3:uid="{CB437A78-CEE0-4609-95A2-16885A069A38}" name="0 = incomplete / undetermined" dataDxfId="3"/>
    <tableColumn id="3" xr3:uid="{A6CF2570-7069-46D6-8EDE-038D01DEEC78}" name="1 = considered / unplanned" dataDxfId="2"/>
    <tableColumn id="4" xr3:uid="{5E6C63CA-A9F6-4CE0-940D-3C9A88F60C14}" name="2 = tracked" dataDxfId="1"/>
    <tableColumn id="5" xr3:uid="{7E961B9E-52A1-427C-8C7B-0F8F6DECB999}" name="3 = uniformly established / define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sciencedirect.com/science/article/pii/S2351978917301282" TargetMode="External"/><Relationship Id="rId7" Type="http://schemas.openxmlformats.org/officeDocument/2006/relationships/hyperlink" Target="mailto:info.ialf@PTW.TU-Darmstadt.de" TargetMode="External"/><Relationship Id="rId2" Type="http://schemas.openxmlformats.org/officeDocument/2006/relationships/hyperlink" Target="https://www.sciencedirect.com/science/article/pii/S2351978919303889" TargetMode="External"/><Relationship Id="rId1" Type="http://schemas.openxmlformats.org/officeDocument/2006/relationships/hyperlink" Target="https://www.shaker.de/de/content/catalogue/index.asp?lang=de&amp;ID=8&amp;ISBN=978-3-8440-7474-1&amp;search=yes" TargetMode="External"/><Relationship Id="rId6" Type="http://schemas.openxmlformats.org/officeDocument/2006/relationships/hyperlink" Target="mailto:a.kress@ptw.tu-darmstadt.de" TargetMode="External"/><Relationship Id="rId5" Type="http://schemas.openxmlformats.org/officeDocument/2006/relationships/hyperlink" Target="https://www.sciencedirect.com/science/article/pii/S2212827116307715" TargetMode="External"/><Relationship Id="rId4" Type="http://schemas.openxmlformats.org/officeDocument/2006/relationships/hyperlink" Target="https://www.sciencedirect.com/science/article/pii/S2351978918304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423A-587E-4EB4-B154-E1567BB6F707}">
  <dimension ref="B3:I54"/>
  <sheetViews>
    <sheetView showGridLines="0" tabSelected="1" zoomScale="115" zoomScaleNormal="115" workbookViewId="0">
      <selection activeCell="D14" sqref="D14"/>
    </sheetView>
  </sheetViews>
  <sheetFormatPr baseColWidth="10" defaultRowHeight="14.25" x14ac:dyDescent="0.45"/>
  <cols>
    <col min="2" max="2" width="30.73046875" customWidth="1"/>
    <col min="3" max="3" width="16.73046875" customWidth="1"/>
    <col min="4" max="6" width="23.73046875" customWidth="1"/>
  </cols>
  <sheetData>
    <row r="3" spans="2:9" ht="35.25" x14ac:dyDescent="0.45">
      <c r="B3" s="40" t="s">
        <v>615</v>
      </c>
    </row>
    <row r="5" spans="2:9" ht="93" customHeight="1" thickBot="1" x14ac:dyDescent="0.5">
      <c r="B5" s="80" t="s">
        <v>713</v>
      </c>
      <c r="C5" s="80"/>
      <c r="D5" s="80"/>
      <c r="E5" s="80"/>
      <c r="F5" s="80"/>
      <c r="G5" s="80"/>
      <c r="H5" s="80"/>
      <c r="I5" s="80"/>
    </row>
    <row r="6" spans="2:9" ht="14.65" thickBot="1" x14ac:dyDescent="0.5">
      <c r="B6" s="84"/>
      <c r="C6" s="85"/>
      <c r="D6" s="88" t="s">
        <v>303</v>
      </c>
      <c r="E6" s="89"/>
      <c r="F6" s="90"/>
    </row>
    <row r="7" spans="2:9" ht="14.65" thickBot="1" x14ac:dyDescent="0.5">
      <c r="B7" s="86"/>
      <c r="C7" s="87"/>
      <c r="D7" s="17">
        <v>1</v>
      </c>
      <c r="E7" s="17">
        <v>2</v>
      </c>
      <c r="F7" s="17">
        <v>3</v>
      </c>
    </row>
    <row r="8" spans="2:9" ht="14.65" thickBot="1" x14ac:dyDescent="0.5">
      <c r="B8" s="91" t="s">
        <v>298</v>
      </c>
      <c r="C8" s="18" t="s">
        <v>304</v>
      </c>
      <c r="D8" s="19"/>
      <c r="E8" s="20"/>
      <c r="F8" s="21"/>
    </row>
    <row r="9" spans="2:9" ht="14.65" thickBot="1" x14ac:dyDescent="0.5">
      <c r="B9" s="92"/>
      <c r="C9" s="18" t="s">
        <v>305</v>
      </c>
      <c r="D9" s="22"/>
      <c r="E9" s="20"/>
      <c r="F9" s="21"/>
    </row>
    <row r="10" spans="2:9" ht="14.65" thickBot="1" x14ac:dyDescent="0.5">
      <c r="B10" s="86"/>
      <c r="C10" s="93"/>
      <c r="D10" s="93"/>
      <c r="E10" s="93"/>
      <c r="F10" s="87"/>
    </row>
    <row r="11" spans="2:9" ht="14.65" thickBot="1" x14ac:dyDescent="0.5">
      <c r="B11" s="91" t="s">
        <v>299</v>
      </c>
      <c r="C11" s="18" t="s">
        <v>306</v>
      </c>
      <c r="D11" s="23"/>
      <c r="E11" s="20"/>
      <c r="F11" s="21"/>
    </row>
    <row r="12" spans="2:9" ht="14.65" thickBot="1" x14ac:dyDescent="0.5">
      <c r="B12" s="92"/>
      <c r="C12" s="18" t="s">
        <v>307</v>
      </c>
      <c r="D12" s="24"/>
      <c r="E12" s="25"/>
      <c r="F12" s="21"/>
    </row>
    <row r="13" spans="2:9" ht="14.65" thickBot="1" x14ac:dyDescent="0.5">
      <c r="B13" s="86"/>
      <c r="C13" s="93"/>
      <c r="D13" s="93"/>
      <c r="E13" s="93"/>
      <c r="F13" s="87"/>
    </row>
    <row r="14" spans="2:9" ht="14.65" thickBot="1" x14ac:dyDescent="0.5">
      <c r="B14" s="91" t="s">
        <v>300</v>
      </c>
      <c r="C14" s="18" t="s">
        <v>308</v>
      </c>
      <c r="D14" s="26"/>
      <c r="E14" s="26"/>
      <c r="F14" s="21"/>
    </row>
    <row r="15" spans="2:9" ht="14.65" thickBot="1" x14ac:dyDescent="0.5">
      <c r="B15" s="92"/>
      <c r="C15" s="18" t="s">
        <v>309</v>
      </c>
      <c r="D15" s="27"/>
      <c r="E15" s="27"/>
      <c r="F15" s="28"/>
    </row>
    <row r="16" spans="2:9" ht="14.65" thickBot="1" x14ac:dyDescent="0.5">
      <c r="B16" s="86"/>
      <c r="C16" s="93"/>
      <c r="D16" s="93"/>
      <c r="E16" s="93"/>
      <c r="F16" s="87"/>
    </row>
    <row r="17" spans="2:9" ht="14.65" thickBot="1" x14ac:dyDescent="0.5">
      <c r="B17" s="29" t="s">
        <v>301</v>
      </c>
      <c r="C17" s="18" t="s">
        <v>310</v>
      </c>
      <c r="D17" s="30"/>
      <c r="E17" s="30"/>
      <c r="F17" s="31"/>
    </row>
    <row r="18" spans="2:9" ht="14.65" thickBot="1" x14ac:dyDescent="0.5">
      <c r="B18" s="86"/>
      <c r="C18" s="93"/>
      <c r="D18" s="93"/>
      <c r="E18" s="93"/>
      <c r="F18" s="87"/>
    </row>
    <row r="19" spans="2:9" ht="14.65" thickBot="1" x14ac:dyDescent="0.5">
      <c r="B19" s="29" t="s">
        <v>302</v>
      </c>
      <c r="C19" s="18" t="s">
        <v>311</v>
      </c>
      <c r="D19" s="32"/>
      <c r="E19" s="32"/>
      <c r="F19" s="33"/>
    </row>
    <row r="20" spans="2:9" ht="66.400000000000006" customHeight="1" thickBot="1" x14ac:dyDescent="0.5">
      <c r="B20" s="80" t="s">
        <v>714</v>
      </c>
      <c r="C20" s="80"/>
      <c r="D20" s="80"/>
      <c r="E20" s="80"/>
      <c r="F20" s="80"/>
      <c r="G20" s="80"/>
      <c r="H20" s="80"/>
      <c r="I20" s="80"/>
    </row>
    <row r="21" spans="2:9" ht="26.65" customHeight="1" x14ac:dyDescent="0.45">
      <c r="B21" s="61" t="s">
        <v>261</v>
      </c>
      <c r="C21" s="82" t="s">
        <v>312</v>
      </c>
      <c r="D21" s="82"/>
      <c r="E21" s="82"/>
      <c r="F21" s="83"/>
    </row>
    <row r="22" spans="2:9" ht="33.85" customHeight="1" x14ac:dyDescent="0.45">
      <c r="B22" s="34">
        <v>0</v>
      </c>
      <c r="C22" s="76" t="s">
        <v>313</v>
      </c>
      <c r="D22" s="76"/>
      <c r="E22" s="76"/>
      <c r="F22" s="78"/>
    </row>
    <row r="23" spans="2:9" ht="33.85" customHeight="1" x14ac:dyDescent="0.45">
      <c r="B23" s="34">
        <v>1</v>
      </c>
      <c r="C23" s="76" t="s">
        <v>314</v>
      </c>
      <c r="D23" s="76"/>
      <c r="E23" s="76"/>
      <c r="F23" s="78"/>
    </row>
    <row r="24" spans="2:9" ht="33.85" customHeight="1" x14ac:dyDescent="0.45">
      <c r="B24" s="34">
        <v>2</v>
      </c>
      <c r="C24" s="76" t="s">
        <v>315</v>
      </c>
      <c r="D24" s="76"/>
      <c r="E24" s="76"/>
      <c r="F24" s="78"/>
    </row>
    <row r="25" spans="2:9" ht="33.85" customHeight="1" x14ac:dyDescent="0.45">
      <c r="B25" s="34">
        <v>3</v>
      </c>
      <c r="C25" s="76" t="s">
        <v>316</v>
      </c>
      <c r="D25" s="76"/>
      <c r="E25" s="76"/>
      <c r="F25" s="78"/>
    </row>
    <row r="26" spans="2:9" ht="33.85" customHeight="1" x14ac:dyDescent="0.45">
      <c r="B26" s="34">
        <v>4</v>
      </c>
      <c r="C26" s="76" t="s">
        <v>317</v>
      </c>
      <c r="D26" s="76"/>
      <c r="E26" s="76"/>
      <c r="F26" s="78"/>
    </row>
    <row r="27" spans="2:9" ht="33.85" customHeight="1" thickBot="1" x14ac:dyDescent="0.5">
      <c r="B27" s="35">
        <v>5</v>
      </c>
      <c r="C27" s="77" t="s">
        <v>318</v>
      </c>
      <c r="D27" s="77"/>
      <c r="E27" s="77"/>
      <c r="F27" s="79"/>
    </row>
    <row r="28" spans="2:9" ht="14.65" thickBot="1" x14ac:dyDescent="0.5"/>
    <row r="29" spans="2:9" x14ac:dyDescent="0.45">
      <c r="B29" s="59" t="s">
        <v>263</v>
      </c>
      <c r="C29" s="81" t="s">
        <v>319</v>
      </c>
      <c r="D29" s="81"/>
      <c r="E29" s="81"/>
      <c r="F29" s="60" t="s">
        <v>320</v>
      </c>
    </row>
    <row r="30" spans="2:9" ht="28.25" customHeight="1" x14ac:dyDescent="0.45">
      <c r="B30" s="36" t="s">
        <v>321</v>
      </c>
      <c r="C30" s="76" t="s">
        <v>330</v>
      </c>
      <c r="D30" s="76"/>
      <c r="E30" s="76"/>
      <c r="F30" s="37"/>
    </row>
    <row r="31" spans="2:9" ht="28.25" customHeight="1" x14ac:dyDescent="0.45">
      <c r="B31" s="36" t="s">
        <v>277</v>
      </c>
      <c r="C31" s="76" t="s">
        <v>331</v>
      </c>
      <c r="D31" s="76"/>
      <c r="E31" s="76"/>
      <c r="F31" s="37" t="s">
        <v>355</v>
      </c>
    </row>
    <row r="32" spans="2:9" ht="28.25" customHeight="1" x14ac:dyDescent="0.45">
      <c r="B32" s="36" t="s">
        <v>278</v>
      </c>
      <c r="C32" s="76" t="s">
        <v>332</v>
      </c>
      <c r="D32" s="76"/>
      <c r="E32" s="76"/>
      <c r="F32" s="37" t="s">
        <v>356</v>
      </c>
    </row>
    <row r="33" spans="2:6" ht="28.25" customHeight="1" x14ac:dyDescent="0.45">
      <c r="B33" s="36" t="s">
        <v>279</v>
      </c>
      <c r="C33" s="76" t="s">
        <v>333</v>
      </c>
      <c r="D33" s="76"/>
      <c r="E33" s="76"/>
      <c r="F33" s="37"/>
    </row>
    <row r="34" spans="2:6" ht="28.25" customHeight="1" x14ac:dyDescent="0.45">
      <c r="B34" s="36" t="s">
        <v>280</v>
      </c>
      <c r="C34" s="76" t="s">
        <v>334</v>
      </c>
      <c r="D34" s="76"/>
      <c r="E34" s="76"/>
      <c r="F34" s="37"/>
    </row>
    <row r="35" spans="2:6" ht="28.25" customHeight="1" x14ac:dyDescent="0.45">
      <c r="B35" s="36" t="s">
        <v>269</v>
      </c>
      <c r="C35" s="76" t="s">
        <v>335</v>
      </c>
      <c r="D35" s="76"/>
      <c r="E35" s="76"/>
      <c r="F35" s="37" t="s">
        <v>357</v>
      </c>
    </row>
    <row r="36" spans="2:6" ht="28.25" customHeight="1" x14ac:dyDescent="0.45">
      <c r="B36" s="36" t="s">
        <v>272</v>
      </c>
      <c r="C36" s="76" t="s">
        <v>336</v>
      </c>
      <c r="D36" s="76"/>
      <c r="E36" s="76"/>
      <c r="F36" s="37"/>
    </row>
    <row r="37" spans="2:6" ht="28.25" customHeight="1" x14ac:dyDescent="0.45">
      <c r="B37" s="36" t="s">
        <v>287</v>
      </c>
      <c r="C37" s="76" t="s">
        <v>337</v>
      </c>
      <c r="D37" s="76"/>
      <c r="E37" s="76"/>
      <c r="F37" s="37" t="s">
        <v>358</v>
      </c>
    </row>
    <row r="38" spans="2:6" ht="28.25" customHeight="1" x14ac:dyDescent="0.45">
      <c r="B38" s="36" t="s">
        <v>322</v>
      </c>
      <c r="C38" s="76" t="s">
        <v>338</v>
      </c>
      <c r="D38" s="76"/>
      <c r="E38" s="76"/>
      <c r="F38" s="37" t="s">
        <v>359</v>
      </c>
    </row>
    <row r="39" spans="2:6" ht="28.25" customHeight="1" x14ac:dyDescent="0.45">
      <c r="B39" s="36" t="s">
        <v>323</v>
      </c>
      <c r="C39" s="76" t="s">
        <v>339</v>
      </c>
      <c r="D39" s="76"/>
      <c r="E39" s="76"/>
      <c r="F39" s="37"/>
    </row>
    <row r="40" spans="2:6" ht="28.25" customHeight="1" x14ac:dyDescent="0.45">
      <c r="B40" s="36" t="s">
        <v>324</v>
      </c>
      <c r="C40" s="76" t="s">
        <v>340</v>
      </c>
      <c r="D40" s="76"/>
      <c r="E40" s="76"/>
      <c r="F40" s="37" t="s">
        <v>360</v>
      </c>
    </row>
    <row r="41" spans="2:6" ht="28.25" customHeight="1" x14ac:dyDescent="0.45">
      <c r="B41" s="36" t="s">
        <v>273</v>
      </c>
      <c r="C41" s="76" t="s">
        <v>341</v>
      </c>
      <c r="D41" s="76"/>
      <c r="E41" s="76"/>
      <c r="F41" s="37" t="s">
        <v>361</v>
      </c>
    </row>
    <row r="42" spans="2:6" ht="28.25" customHeight="1" x14ac:dyDescent="0.45">
      <c r="B42" s="36" t="s">
        <v>284</v>
      </c>
      <c r="C42" s="76" t="s">
        <v>342</v>
      </c>
      <c r="D42" s="76"/>
      <c r="E42" s="76"/>
      <c r="F42" s="37" t="s">
        <v>362</v>
      </c>
    </row>
    <row r="43" spans="2:6" ht="28.25" customHeight="1" x14ac:dyDescent="0.45">
      <c r="B43" s="36" t="s">
        <v>287</v>
      </c>
      <c r="C43" s="76" t="s">
        <v>343</v>
      </c>
      <c r="D43" s="76"/>
      <c r="E43" s="76"/>
      <c r="F43" s="37"/>
    </row>
    <row r="44" spans="2:6" ht="28.25" customHeight="1" x14ac:dyDescent="0.45">
      <c r="B44" s="36" t="s">
        <v>267</v>
      </c>
      <c r="C44" s="76" t="s">
        <v>344</v>
      </c>
      <c r="D44" s="76"/>
      <c r="E44" s="76"/>
      <c r="F44" s="37" t="s">
        <v>363</v>
      </c>
    </row>
    <row r="45" spans="2:6" ht="28.25" customHeight="1" x14ac:dyDescent="0.45">
      <c r="B45" s="36" t="s">
        <v>325</v>
      </c>
      <c r="C45" s="76" t="s">
        <v>345</v>
      </c>
      <c r="D45" s="76"/>
      <c r="E45" s="76"/>
      <c r="F45" s="37" t="s">
        <v>364</v>
      </c>
    </row>
    <row r="46" spans="2:6" ht="28.25" customHeight="1" x14ac:dyDescent="0.45">
      <c r="B46" s="36" t="s">
        <v>275</v>
      </c>
      <c r="C46" s="76" t="s">
        <v>346</v>
      </c>
      <c r="D46" s="76"/>
      <c r="E46" s="76"/>
      <c r="F46" s="37" t="s">
        <v>365</v>
      </c>
    </row>
    <row r="47" spans="2:6" ht="28.25" customHeight="1" x14ac:dyDescent="0.45">
      <c r="B47" s="36" t="s">
        <v>326</v>
      </c>
      <c r="C47" s="76" t="s">
        <v>347</v>
      </c>
      <c r="D47" s="76"/>
      <c r="E47" s="76"/>
      <c r="F47" s="37" t="s">
        <v>366</v>
      </c>
    </row>
    <row r="48" spans="2:6" ht="28.25" customHeight="1" x14ac:dyDescent="0.45">
      <c r="B48" s="36" t="s">
        <v>327</v>
      </c>
      <c r="C48" s="76" t="s">
        <v>348</v>
      </c>
      <c r="D48" s="76"/>
      <c r="E48" s="76"/>
      <c r="F48" s="37"/>
    </row>
    <row r="49" spans="2:6" ht="28.25" customHeight="1" x14ac:dyDescent="0.45">
      <c r="B49" s="36" t="s">
        <v>270</v>
      </c>
      <c r="C49" s="76" t="s">
        <v>349</v>
      </c>
      <c r="D49" s="76"/>
      <c r="E49" s="76"/>
      <c r="F49" s="37"/>
    </row>
    <row r="50" spans="2:6" ht="28.25" customHeight="1" x14ac:dyDescent="0.45">
      <c r="B50" s="36" t="s">
        <v>271</v>
      </c>
      <c r="C50" s="76" t="s">
        <v>350</v>
      </c>
      <c r="D50" s="76"/>
      <c r="E50" s="76"/>
      <c r="F50" s="37" t="s">
        <v>367</v>
      </c>
    </row>
    <row r="51" spans="2:6" ht="28.25" customHeight="1" x14ac:dyDescent="0.45">
      <c r="B51" s="36" t="s">
        <v>274</v>
      </c>
      <c r="C51" s="76" t="s">
        <v>351</v>
      </c>
      <c r="D51" s="76"/>
      <c r="E51" s="76"/>
      <c r="F51" s="37" t="s">
        <v>368</v>
      </c>
    </row>
    <row r="52" spans="2:6" ht="28.25" customHeight="1" x14ac:dyDescent="0.45">
      <c r="B52" s="36" t="s">
        <v>286</v>
      </c>
      <c r="C52" s="76" t="s">
        <v>352</v>
      </c>
      <c r="D52" s="76"/>
      <c r="E52" s="76"/>
      <c r="F52" s="37"/>
    </row>
    <row r="53" spans="2:6" ht="28.25" customHeight="1" x14ac:dyDescent="0.45">
      <c r="B53" s="36" t="s">
        <v>328</v>
      </c>
      <c r="C53" s="76" t="s">
        <v>353</v>
      </c>
      <c r="D53" s="76"/>
      <c r="E53" s="76"/>
      <c r="F53" s="37" t="s">
        <v>369</v>
      </c>
    </row>
    <row r="54" spans="2:6" ht="28.25" customHeight="1" thickBot="1" x14ac:dyDescent="0.5">
      <c r="B54" s="38" t="s">
        <v>329</v>
      </c>
      <c r="C54" s="77" t="s">
        <v>354</v>
      </c>
      <c r="D54" s="77"/>
      <c r="E54" s="77"/>
      <c r="F54" s="39"/>
    </row>
  </sheetData>
  <sheetProtection algorithmName="SHA-512" hashValue="6koufwHEN1fa/2iwRR3J/0cIk1oGXq1PpdXxg1v99XlIvRR5BwX0kIA0a+Md7oTwso57s3bNNHVwXdjYaovjoA==" saltValue="7h5QAdzX+NfqC82nOuPO1Q==" spinCount="100000" sheet="1" objects="1" scenarios="1" selectLockedCells="1"/>
  <mergeCells count="44">
    <mergeCell ref="B5:I5"/>
    <mergeCell ref="B20:I20"/>
    <mergeCell ref="C29:E29"/>
    <mergeCell ref="C30:E30"/>
    <mergeCell ref="C31:E31"/>
    <mergeCell ref="C21:F21"/>
    <mergeCell ref="B6:C7"/>
    <mergeCell ref="D6:F6"/>
    <mergeCell ref="B8:B9"/>
    <mergeCell ref="B10:F10"/>
    <mergeCell ref="B11:B12"/>
    <mergeCell ref="B13:F13"/>
    <mergeCell ref="B14:B15"/>
    <mergeCell ref="B16:F16"/>
    <mergeCell ref="B18:F18"/>
    <mergeCell ref="C32:E32"/>
    <mergeCell ref="C22:F22"/>
    <mergeCell ref="C23:F23"/>
    <mergeCell ref="C24:F24"/>
    <mergeCell ref="C25:F25"/>
    <mergeCell ref="C26:F26"/>
    <mergeCell ref="C27:F27"/>
    <mergeCell ref="C51:E51"/>
    <mergeCell ref="C52:E52"/>
    <mergeCell ref="C53:E53"/>
    <mergeCell ref="C54:E54"/>
    <mergeCell ref="C41:E41"/>
    <mergeCell ref="C42:E42"/>
    <mergeCell ref="C43:E43"/>
    <mergeCell ref="C44:E44"/>
    <mergeCell ref="C50:E50"/>
    <mergeCell ref="C47:E47"/>
    <mergeCell ref="C48:E48"/>
    <mergeCell ref="C49:E49"/>
    <mergeCell ref="C33:E33"/>
    <mergeCell ref="C34:E34"/>
    <mergeCell ref="C35:E35"/>
    <mergeCell ref="C36:E36"/>
    <mergeCell ref="C37:E37"/>
    <mergeCell ref="C38:E38"/>
    <mergeCell ref="C39:E39"/>
    <mergeCell ref="C40:E40"/>
    <mergeCell ref="C45:E45"/>
    <mergeCell ref="C46:E4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BED24-4F2E-46FB-A972-B65DF183C7EB}">
  <dimension ref="B1:G28"/>
  <sheetViews>
    <sheetView showGridLines="0" topLeftCell="A31" zoomScale="70" zoomScaleNormal="70" workbookViewId="0">
      <selection activeCell="B25" sqref="B25"/>
    </sheetView>
  </sheetViews>
  <sheetFormatPr baseColWidth="10" defaultRowHeight="14.25" x14ac:dyDescent="0.45"/>
  <cols>
    <col min="2" max="2" width="17.9296875" customWidth="1"/>
    <col min="3" max="3" width="27.73046875" customWidth="1"/>
    <col min="4" max="4" width="36.6640625" customWidth="1"/>
    <col min="5" max="5" width="27.73046875" customWidth="1"/>
    <col min="6" max="6" width="37.265625" customWidth="1"/>
    <col min="7" max="7" width="153.06640625" customWidth="1"/>
  </cols>
  <sheetData>
    <row r="1" spans="2:7" ht="20.75" customHeight="1" x14ac:dyDescent="0.45"/>
    <row r="2" spans="2:7" ht="18.399999999999999" customHeight="1" x14ac:dyDescent="0.45">
      <c r="C2" t="s">
        <v>722</v>
      </c>
    </row>
    <row r="3" spans="2:7" ht="32.35" customHeight="1" x14ac:dyDescent="0.45"/>
    <row r="4" spans="2:7" ht="14.65" thickBot="1" x14ac:dyDescent="0.5">
      <c r="B4" s="53" t="s">
        <v>263</v>
      </c>
      <c r="C4" s="54" t="s">
        <v>616</v>
      </c>
      <c r="D4" s="55" t="s">
        <v>617</v>
      </c>
      <c r="E4" s="56" t="s">
        <v>618</v>
      </c>
      <c r="F4" s="57" t="s">
        <v>619</v>
      </c>
      <c r="G4" s="58" t="s">
        <v>620</v>
      </c>
    </row>
    <row r="5" spans="2:7" ht="145.9" customHeight="1" x14ac:dyDescent="0.45">
      <c r="B5" s="41" t="s">
        <v>267</v>
      </c>
      <c r="C5" s="42">
        <v>1</v>
      </c>
      <c r="D5" s="43" t="s">
        <v>627</v>
      </c>
      <c r="E5" s="43" t="s">
        <v>648</v>
      </c>
      <c r="F5" s="43" t="s">
        <v>672</v>
      </c>
      <c r="G5" s="44" t="s">
        <v>696</v>
      </c>
    </row>
    <row r="6" spans="2:7" ht="145.9" customHeight="1" x14ac:dyDescent="0.45">
      <c r="B6" s="41" t="s">
        <v>269</v>
      </c>
      <c r="C6" s="42">
        <v>2</v>
      </c>
      <c r="D6" s="43" t="s">
        <v>626</v>
      </c>
      <c r="E6" s="43" t="s">
        <v>640</v>
      </c>
      <c r="F6" s="43" t="s">
        <v>664</v>
      </c>
      <c r="G6" s="44" t="s">
        <v>688</v>
      </c>
    </row>
    <row r="7" spans="2:7" ht="145.9" customHeight="1" x14ac:dyDescent="0.45">
      <c r="B7" s="41" t="s">
        <v>272</v>
      </c>
      <c r="C7" s="42">
        <v>2</v>
      </c>
      <c r="D7" s="43" t="s">
        <v>626</v>
      </c>
      <c r="E7" s="43" t="s">
        <v>641</v>
      </c>
      <c r="F7" s="43" t="s">
        <v>665</v>
      </c>
      <c r="G7" s="44" t="s">
        <v>689</v>
      </c>
    </row>
    <row r="8" spans="2:7" ht="145.9" customHeight="1" x14ac:dyDescent="0.45">
      <c r="B8" s="41" t="s">
        <v>273</v>
      </c>
      <c r="C8" s="42">
        <v>2</v>
      </c>
      <c r="D8" s="43" t="s">
        <v>624</v>
      </c>
      <c r="E8" s="43" t="s">
        <v>645</v>
      </c>
      <c r="F8" s="43" t="s">
        <v>669</v>
      </c>
      <c r="G8" s="44" t="s">
        <v>693</v>
      </c>
    </row>
    <row r="9" spans="2:7" ht="145.9" customHeight="1" x14ac:dyDescent="0.45">
      <c r="B9" s="41" t="s">
        <v>275</v>
      </c>
      <c r="C9" s="42">
        <v>2</v>
      </c>
      <c r="D9" s="43" t="s">
        <v>629</v>
      </c>
      <c r="E9" s="43" t="s">
        <v>650</v>
      </c>
      <c r="F9" s="43" t="s">
        <v>674</v>
      </c>
      <c r="G9" s="44" t="s">
        <v>698</v>
      </c>
    </row>
    <row r="10" spans="2:7" ht="145.9" customHeight="1" x14ac:dyDescent="0.45">
      <c r="B10" s="41" t="s">
        <v>270</v>
      </c>
      <c r="C10" s="42">
        <v>2</v>
      </c>
      <c r="D10" s="43" t="s">
        <v>631</v>
      </c>
      <c r="E10" s="43" t="s">
        <v>653</v>
      </c>
      <c r="F10" s="43" t="s">
        <v>677</v>
      </c>
      <c r="G10" s="44" t="s">
        <v>701</v>
      </c>
    </row>
    <row r="11" spans="2:7" ht="145.9" customHeight="1" x14ac:dyDescent="0.45">
      <c r="B11" s="41" t="s">
        <v>271</v>
      </c>
      <c r="C11" s="42">
        <v>2</v>
      </c>
      <c r="D11" s="43" t="s">
        <v>624</v>
      </c>
      <c r="E11" s="43" t="s">
        <v>654</v>
      </c>
      <c r="F11" s="43" t="s">
        <v>678</v>
      </c>
      <c r="G11" s="44" t="s">
        <v>702</v>
      </c>
    </row>
    <row r="12" spans="2:7" ht="145.9" customHeight="1" x14ac:dyDescent="0.45">
      <c r="B12" s="41" t="s">
        <v>274</v>
      </c>
      <c r="C12" s="42">
        <v>2</v>
      </c>
      <c r="D12" s="43" t="s">
        <v>629</v>
      </c>
      <c r="E12" s="43" t="s">
        <v>655</v>
      </c>
      <c r="F12" s="43" t="s">
        <v>679</v>
      </c>
      <c r="G12" s="44" t="s">
        <v>703</v>
      </c>
    </row>
    <row r="13" spans="2:7" ht="145.9" customHeight="1" x14ac:dyDescent="0.45">
      <c r="B13" s="41" t="s">
        <v>321</v>
      </c>
      <c r="C13" s="42">
        <v>3</v>
      </c>
      <c r="D13" s="43" t="s">
        <v>622</v>
      </c>
      <c r="E13" s="43" t="s">
        <v>635</v>
      </c>
      <c r="F13" s="43" t="s">
        <v>659</v>
      </c>
      <c r="G13" s="44" t="s">
        <v>683</v>
      </c>
    </row>
    <row r="14" spans="2:7" ht="145.9" customHeight="1" x14ac:dyDescent="0.45">
      <c r="B14" s="41" t="s">
        <v>277</v>
      </c>
      <c r="C14" s="42">
        <v>3</v>
      </c>
      <c r="D14" s="43" t="s">
        <v>623</v>
      </c>
      <c r="E14" s="43" t="s">
        <v>636</v>
      </c>
      <c r="F14" s="43" t="s">
        <v>660</v>
      </c>
      <c r="G14" s="44" t="s">
        <v>684</v>
      </c>
    </row>
    <row r="15" spans="2:7" ht="145.9" customHeight="1" x14ac:dyDescent="0.45">
      <c r="B15" s="41" t="s">
        <v>280</v>
      </c>
      <c r="C15" s="42">
        <v>3</v>
      </c>
      <c r="D15" s="43" t="s">
        <v>625</v>
      </c>
      <c r="E15" s="43" t="s">
        <v>639</v>
      </c>
      <c r="F15" s="43" t="s">
        <v>663</v>
      </c>
      <c r="G15" s="44" t="s">
        <v>687</v>
      </c>
    </row>
    <row r="16" spans="2:7" ht="145.9" customHeight="1" x14ac:dyDescent="0.45">
      <c r="B16" s="41" t="s">
        <v>322</v>
      </c>
      <c r="C16" s="42">
        <v>3</v>
      </c>
      <c r="D16" s="43" t="s">
        <v>627</v>
      </c>
      <c r="E16" s="43" t="s">
        <v>642</v>
      </c>
      <c r="F16" s="43" t="s">
        <v>666</v>
      </c>
      <c r="G16" s="44" t="s">
        <v>690</v>
      </c>
    </row>
    <row r="17" spans="2:7" ht="145.9" customHeight="1" x14ac:dyDescent="0.45">
      <c r="B17" s="41" t="s">
        <v>324</v>
      </c>
      <c r="C17" s="42">
        <v>3</v>
      </c>
      <c r="D17" s="43" t="s">
        <v>628</v>
      </c>
      <c r="E17" s="43" t="s">
        <v>643</v>
      </c>
      <c r="F17" s="43" t="s">
        <v>667</v>
      </c>
      <c r="G17" s="44" t="s">
        <v>691</v>
      </c>
    </row>
    <row r="18" spans="2:7" ht="145.9" customHeight="1" x14ac:dyDescent="0.45">
      <c r="B18" s="41" t="s">
        <v>323</v>
      </c>
      <c r="C18" s="42">
        <v>3</v>
      </c>
      <c r="D18" s="43" t="s">
        <v>628</v>
      </c>
      <c r="E18" s="43" t="s">
        <v>644</v>
      </c>
      <c r="F18" s="43" t="s">
        <v>668</v>
      </c>
      <c r="G18" s="44" t="s">
        <v>692</v>
      </c>
    </row>
    <row r="19" spans="2:7" ht="145.9" customHeight="1" x14ac:dyDescent="0.45">
      <c r="B19" s="41" t="s">
        <v>284</v>
      </c>
      <c r="C19" s="42">
        <v>3</v>
      </c>
      <c r="D19" s="43" t="s">
        <v>624</v>
      </c>
      <c r="E19" s="43" t="s">
        <v>646</v>
      </c>
      <c r="F19" s="43" t="s">
        <v>670</v>
      </c>
      <c r="G19" s="44" t="s">
        <v>694</v>
      </c>
    </row>
    <row r="20" spans="2:7" ht="145.9" customHeight="1" x14ac:dyDescent="0.45">
      <c r="B20" s="41" t="s">
        <v>288</v>
      </c>
      <c r="C20" s="42">
        <v>3</v>
      </c>
      <c r="D20" s="43" t="s">
        <v>629</v>
      </c>
      <c r="E20" s="43" t="s">
        <v>649</v>
      </c>
      <c r="F20" s="43" t="s">
        <v>673</v>
      </c>
      <c r="G20" s="44" t="s">
        <v>697</v>
      </c>
    </row>
    <row r="21" spans="2:7" ht="145.9" customHeight="1" x14ac:dyDescent="0.45">
      <c r="B21" s="41" t="s">
        <v>286</v>
      </c>
      <c r="C21" s="42">
        <v>3</v>
      </c>
      <c r="D21" s="43" t="s">
        <v>632</v>
      </c>
      <c r="E21" s="43" t="s">
        <v>656</v>
      </c>
      <c r="F21" s="43" t="s">
        <v>680</v>
      </c>
      <c r="G21" s="44" t="s">
        <v>704</v>
      </c>
    </row>
    <row r="22" spans="2:7" ht="145.9" customHeight="1" x14ac:dyDescent="0.45">
      <c r="B22" s="41" t="s">
        <v>278</v>
      </c>
      <c r="C22" s="42">
        <v>4</v>
      </c>
      <c r="D22" s="43" t="s">
        <v>624</v>
      </c>
      <c r="E22" s="43" t="s">
        <v>637</v>
      </c>
      <c r="F22" s="43" t="s">
        <v>661</v>
      </c>
      <c r="G22" s="44" t="s">
        <v>685</v>
      </c>
    </row>
    <row r="23" spans="2:7" ht="145.9" customHeight="1" x14ac:dyDescent="0.45">
      <c r="B23" s="41" t="s">
        <v>279</v>
      </c>
      <c r="C23" s="42">
        <v>4</v>
      </c>
      <c r="D23" s="43" t="s">
        <v>624</v>
      </c>
      <c r="E23" s="43" t="s">
        <v>638</v>
      </c>
      <c r="F23" s="43" t="s">
        <v>662</v>
      </c>
      <c r="G23" s="44" t="s">
        <v>686</v>
      </c>
    </row>
    <row r="24" spans="2:7" ht="145.9" customHeight="1" x14ac:dyDescent="0.45">
      <c r="B24" s="41" t="s">
        <v>326</v>
      </c>
      <c r="C24" s="42">
        <v>4</v>
      </c>
      <c r="D24" s="43" t="s">
        <v>630</v>
      </c>
      <c r="E24" s="43" t="s">
        <v>651</v>
      </c>
      <c r="F24" s="43" t="s">
        <v>675</v>
      </c>
      <c r="G24" s="44" t="s">
        <v>699</v>
      </c>
    </row>
    <row r="25" spans="2:7" ht="145.9" customHeight="1" x14ac:dyDescent="0.45">
      <c r="B25" s="41" t="s">
        <v>621</v>
      </c>
      <c r="C25" s="42">
        <v>4</v>
      </c>
      <c r="D25" s="43" t="s">
        <v>630</v>
      </c>
      <c r="E25" s="43" t="s">
        <v>652</v>
      </c>
      <c r="F25" s="43" t="s">
        <v>676</v>
      </c>
      <c r="G25" s="44" t="s">
        <v>700</v>
      </c>
    </row>
    <row r="26" spans="2:7" ht="145.9" customHeight="1" x14ac:dyDescent="0.45">
      <c r="B26" s="41" t="s">
        <v>287</v>
      </c>
      <c r="C26" s="42">
        <v>5</v>
      </c>
      <c r="D26" s="43" t="s">
        <v>624</v>
      </c>
      <c r="E26" s="43" t="s">
        <v>647</v>
      </c>
      <c r="F26" s="43" t="s">
        <v>671</v>
      </c>
      <c r="G26" s="44" t="s">
        <v>695</v>
      </c>
    </row>
    <row r="27" spans="2:7" ht="145.9" customHeight="1" x14ac:dyDescent="0.45">
      <c r="B27" s="41" t="s">
        <v>329</v>
      </c>
      <c r="C27" s="42">
        <v>5</v>
      </c>
      <c r="D27" s="43" t="s">
        <v>634</v>
      </c>
      <c r="E27" s="43" t="s">
        <v>658</v>
      </c>
      <c r="F27" s="43" t="s">
        <v>682</v>
      </c>
      <c r="G27" s="44" t="s">
        <v>706</v>
      </c>
    </row>
    <row r="28" spans="2:7" ht="145.9" customHeight="1" x14ac:dyDescent="0.45">
      <c r="B28" s="45" t="s">
        <v>328</v>
      </c>
      <c r="C28" s="42"/>
      <c r="D28" s="43" t="s">
        <v>633</v>
      </c>
      <c r="E28" s="46" t="s">
        <v>657</v>
      </c>
      <c r="F28" s="46" t="s">
        <v>681</v>
      </c>
      <c r="G28" s="47" t="s">
        <v>705</v>
      </c>
    </row>
  </sheetData>
  <sheetProtection algorithmName="SHA-512" hashValue="gRgDsaDvgl2ZDNnxpS9hlB9o+H17LtPvAN1CzV4iSnI365uCjQ4/JA4SEzLd35XD19BMZnmqTij2R8RPklwfrg==" saltValue="9AhCbQcDGDkeai9N34ylNw==" spinCount="100000" sheet="1" objects="1" scenarios="1" selectLockedCells="1" sort="0" autoFilter="0"/>
  <pageMargins left="0.7" right="0.7" top="0.78740157499999996" bottom="0.78740157499999996"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48"/>
  <sheetViews>
    <sheetView showGridLines="0" zoomScale="115" zoomScaleNormal="115" workbookViewId="0">
      <pane ySplit="3" topLeftCell="A4" activePane="bottomLeft" state="frozen"/>
      <selection pane="bottomLeft" activeCell="G7" sqref="G7"/>
    </sheetView>
  </sheetViews>
  <sheetFormatPr baseColWidth="10" defaultColWidth="10.86328125" defaultRowHeight="10.5" x14ac:dyDescent="0.35"/>
  <cols>
    <col min="1" max="1" width="12.59765625" style="4" customWidth="1"/>
    <col min="2" max="2" width="7.86328125" style="4" customWidth="1"/>
    <col min="3" max="3" width="16.86328125" style="2" customWidth="1"/>
    <col min="4" max="4" width="57.265625" style="6" customWidth="1"/>
    <col min="5" max="5" width="21.3984375" style="9" hidden="1" customWidth="1"/>
    <col min="6" max="6" width="14.3984375" style="7" hidden="1" customWidth="1"/>
    <col min="7" max="7" width="15.265625" style="8" bestFit="1" customWidth="1"/>
    <col min="8" max="8" width="44.796875" style="7" customWidth="1"/>
    <col min="9" max="16384" width="10.86328125" style="1"/>
  </cols>
  <sheetData>
    <row r="2" spans="1:8" x14ac:dyDescent="0.35">
      <c r="C2" s="2" t="s">
        <v>723</v>
      </c>
    </row>
    <row r="3" spans="1:8" s="5" customFormat="1" ht="60.4" customHeight="1" x14ac:dyDescent="0.45">
      <c r="A3" s="62" t="s">
        <v>261</v>
      </c>
      <c r="B3" s="62" t="s">
        <v>264</v>
      </c>
      <c r="C3" s="63" t="s">
        <v>263</v>
      </c>
      <c r="D3" s="64" t="s">
        <v>262</v>
      </c>
      <c r="E3" s="64" t="s">
        <v>265</v>
      </c>
      <c r="F3" s="64" t="s">
        <v>266</v>
      </c>
      <c r="G3" s="64" t="s">
        <v>259</v>
      </c>
      <c r="H3" s="64" t="s">
        <v>260</v>
      </c>
    </row>
    <row r="4" spans="1:8" ht="19.899999999999999" customHeight="1" x14ac:dyDescent="0.35">
      <c r="A4" s="10">
        <v>1</v>
      </c>
      <c r="B4" s="10" t="s">
        <v>14</v>
      </c>
      <c r="C4" s="11" t="s">
        <v>267</v>
      </c>
      <c r="D4" s="11" t="s">
        <v>370</v>
      </c>
      <c r="E4" s="12" t="s">
        <v>289</v>
      </c>
      <c r="F4" s="11" t="s">
        <v>0</v>
      </c>
      <c r="G4" s="67"/>
      <c r="H4" s="67"/>
    </row>
    <row r="5" spans="1:8" ht="19.899999999999999" customHeight="1" x14ac:dyDescent="0.35">
      <c r="A5" s="10">
        <v>1</v>
      </c>
      <c r="B5" s="10" t="s">
        <v>15</v>
      </c>
      <c r="C5" s="11" t="s">
        <v>267</v>
      </c>
      <c r="D5" s="11" t="s">
        <v>371</v>
      </c>
      <c r="E5" s="12" t="s">
        <v>289</v>
      </c>
      <c r="F5" s="11" t="s">
        <v>0</v>
      </c>
      <c r="G5" s="67"/>
      <c r="H5" s="67"/>
    </row>
    <row r="6" spans="1:8" ht="19.899999999999999" customHeight="1" x14ac:dyDescent="0.35">
      <c r="A6" s="10">
        <v>1</v>
      </c>
      <c r="B6" s="10" t="s">
        <v>16</v>
      </c>
      <c r="C6" s="11" t="s">
        <v>267</v>
      </c>
      <c r="D6" s="11" t="s">
        <v>372</v>
      </c>
      <c r="E6" s="12" t="s">
        <v>289</v>
      </c>
      <c r="F6" s="11" t="s">
        <v>1</v>
      </c>
      <c r="G6" s="67"/>
      <c r="H6" s="67"/>
    </row>
    <row r="7" spans="1:8" ht="19.899999999999999" customHeight="1" x14ac:dyDescent="0.35">
      <c r="A7" s="10">
        <v>1</v>
      </c>
      <c r="B7" s="10" t="s">
        <v>17</v>
      </c>
      <c r="C7" s="11" t="s">
        <v>267</v>
      </c>
      <c r="D7" s="11" t="s">
        <v>373</v>
      </c>
      <c r="E7" s="12" t="s">
        <v>289</v>
      </c>
      <c r="F7" s="11" t="s">
        <v>0</v>
      </c>
      <c r="G7" s="67"/>
      <c r="H7" s="67"/>
    </row>
    <row r="8" spans="1:8" ht="19.899999999999999" customHeight="1" x14ac:dyDescent="0.35">
      <c r="A8" s="10">
        <v>1</v>
      </c>
      <c r="B8" s="10" t="s">
        <v>18</v>
      </c>
      <c r="C8" s="11" t="s">
        <v>267</v>
      </c>
      <c r="D8" s="11" t="s">
        <v>374</v>
      </c>
      <c r="E8" s="12" t="s">
        <v>289</v>
      </c>
      <c r="F8" s="11" t="s">
        <v>4</v>
      </c>
      <c r="G8" s="67"/>
      <c r="H8" s="67"/>
    </row>
    <row r="9" spans="1:8" ht="19.899999999999999" customHeight="1" x14ac:dyDescent="0.35">
      <c r="A9" s="10">
        <v>1</v>
      </c>
      <c r="B9" s="10" t="s">
        <v>19</v>
      </c>
      <c r="C9" s="11" t="s">
        <v>267</v>
      </c>
      <c r="D9" s="11" t="s">
        <v>375</v>
      </c>
      <c r="E9" s="12" t="s">
        <v>289</v>
      </c>
      <c r="F9" s="11" t="s">
        <v>3</v>
      </c>
      <c r="G9" s="67"/>
      <c r="H9" s="67"/>
    </row>
    <row r="10" spans="1:8" ht="19.899999999999999" customHeight="1" x14ac:dyDescent="0.35">
      <c r="A10" s="10">
        <v>1</v>
      </c>
      <c r="B10" s="10" t="s">
        <v>20</v>
      </c>
      <c r="C10" s="11" t="s">
        <v>267</v>
      </c>
      <c r="D10" s="11" t="s">
        <v>376</v>
      </c>
      <c r="E10" s="12" t="s">
        <v>289</v>
      </c>
      <c r="F10" s="11" t="s">
        <v>1</v>
      </c>
      <c r="G10" s="67"/>
      <c r="H10" s="67"/>
    </row>
    <row r="11" spans="1:8" ht="19.899999999999999" customHeight="1" x14ac:dyDescent="0.35">
      <c r="A11" s="10">
        <v>1</v>
      </c>
      <c r="B11" s="10" t="s">
        <v>21</v>
      </c>
      <c r="C11" s="11" t="s">
        <v>267</v>
      </c>
      <c r="D11" s="11" t="s">
        <v>377</v>
      </c>
      <c r="E11" s="12" t="s">
        <v>289</v>
      </c>
      <c r="F11" s="11" t="s">
        <v>1</v>
      </c>
      <c r="G11" s="67"/>
      <c r="H11" s="67"/>
    </row>
    <row r="12" spans="1:8" ht="19.899999999999999" customHeight="1" x14ac:dyDescent="0.35">
      <c r="A12" s="10">
        <v>1</v>
      </c>
      <c r="B12" s="10" t="s">
        <v>22</v>
      </c>
      <c r="C12" s="11" t="s">
        <v>267</v>
      </c>
      <c r="D12" s="11" t="s">
        <v>378</v>
      </c>
      <c r="E12" s="12" t="s">
        <v>289</v>
      </c>
      <c r="F12" s="11" t="s">
        <v>1</v>
      </c>
      <c r="G12" s="67"/>
      <c r="H12" s="67"/>
    </row>
    <row r="13" spans="1:8" ht="19.899999999999999" customHeight="1" x14ac:dyDescent="0.35">
      <c r="A13" s="10">
        <v>1</v>
      </c>
      <c r="B13" s="10" t="s">
        <v>23</v>
      </c>
      <c r="C13" s="11" t="s">
        <v>267</v>
      </c>
      <c r="D13" s="11" t="s">
        <v>379</v>
      </c>
      <c r="E13" s="12" t="s">
        <v>289</v>
      </c>
      <c r="F13" s="11" t="s">
        <v>5</v>
      </c>
      <c r="G13" s="67"/>
      <c r="H13" s="67"/>
    </row>
    <row r="14" spans="1:8" ht="19.899999999999999" customHeight="1" x14ac:dyDescent="0.35">
      <c r="A14" s="10">
        <v>2</v>
      </c>
      <c r="B14" s="10" t="s">
        <v>24</v>
      </c>
      <c r="C14" s="13" t="s">
        <v>268</v>
      </c>
      <c r="D14" s="11" t="s">
        <v>380</v>
      </c>
      <c r="E14" s="12" t="s">
        <v>289</v>
      </c>
      <c r="F14" s="11" t="s">
        <v>5</v>
      </c>
      <c r="G14" s="67"/>
      <c r="H14" s="67"/>
    </row>
    <row r="15" spans="1:8" ht="19.899999999999999" customHeight="1" x14ac:dyDescent="0.35">
      <c r="A15" s="10">
        <v>2</v>
      </c>
      <c r="B15" s="10" t="s">
        <v>25</v>
      </c>
      <c r="C15" s="13" t="s">
        <v>268</v>
      </c>
      <c r="D15" s="11" t="s">
        <v>381</v>
      </c>
      <c r="E15" s="12" t="s">
        <v>289</v>
      </c>
      <c r="F15" s="11" t="s">
        <v>5</v>
      </c>
      <c r="G15" s="67"/>
      <c r="H15" s="67"/>
    </row>
    <row r="16" spans="1:8" ht="19.899999999999999" customHeight="1" x14ac:dyDescent="0.35">
      <c r="A16" s="10">
        <v>2</v>
      </c>
      <c r="B16" s="10" t="s">
        <v>26</v>
      </c>
      <c r="C16" s="13" t="s">
        <v>268</v>
      </c>
      <c r="D16" s="11" t="s">
        <v>382</v>
      </c>
      <c r="E16" s="12" t="s">
        <v>289</v>
      </c>
      <c r="F16" s="11" t="s">
        <v>5</v>
      </c>
      <c r="G16" s="67"/>
      <c r="H16" s="67"/>
    </row>
    <row r="17" spans="1:8" ht="19.899999999999999" customHeight="1" x14ac:dyDescent="0.35">
      <c r="A17" s="10">
        <v>2</v>
      </c>
      <c r="B17" s="10" t="s">
        <v>27</v>
      </c>
      <c r="C17" s="13" t="s">
        <v>268</v>
      </c>
      <c r="D17" s="11" t="s">
        <v>383</v>
      </c>
      <c r="E17" s="12" t="s">
        <v>289</v>
      </c>
      <c r="F17" s="11" t="s">
        <v>5</v>
      </c>
      <c r="G17" s="67"/>
      <c r="H17" s="67"/>
    </row>
    <row r="18" spans="1:8" ht="19.899999999999999" customHeight="1" x14ac:dyDescent="0.35">
      <c r="A18" s="10">
        <v>2</v>
      </c>
      <c r="B18" s="10" t="s">
        <v>28</v>
      </c>
      <c r="C18" s="13" t="s">
        <v>268</v>
      </c>
      <c r="D18" s="11" t="s">
        <v>384</v>
      </c>
      <c r="E18" s="12" t="s">
        <v>289</v>
      </c>
      <c r="F18" s="11" t="s">
        <v>3</v>
      </c>
      <c r="G18" s="67"/>
      <c r="H18" s="67"/>
    </row>
    <row r="19" spans="1:8" ht="19.899999999999999" customHeight="1" x14ac:dyDescent="0.35">
      <c r="A19" s="10">
        <v>2</v>
      </c>
      <c r="B19" s="10" t="s">
        <v>29</v>
      </c>
      <c r="C19" s="13" t="s">
        <v>269</v>
      </c>
      <c r="D19" s="11" t="s">
        <v>385</v>
      </c>
      <c r="E19" s="12" t="s">
        <v>289</v>
      </c>
      <c r="F19" s="11" t="s">
        <v>3</v>
      </c>
      <c r="G19" s="67"/>
      <c r="H19" s="67"/>
    </row>
    <row r="20" spans="1:8" ht="19.899999999999999" customHeight="1" x14ac:dyDescent="0.35">
      <c r="A20" s="10">
        <v>2</v>
      </c>
      <c r="B20" s="10" t="s">
        <v>30</v>
      </c>
      <c r="C20" s="13" t="s">
        <v>268</v>
      </c>
      <c r="D20" s="11" t="s">
        <v>386</v>
      </c>
      <c r="E20" s="12" t="s">
        <v>289</v>
      </c>
      <c r="F20" s="11" t="s">
        <v>5</v>
      </c>
      <c r="G20" s="67"/>
      <c r="H20" s="67"/>
    </row>
    <row r="21" spans="1:8" ht="19.899999999999999" customHeight="1" x14ac:dyDescent="0.35">
      <c r="A21" s="10">
        <v>2</v>
      </c>
      <c r="B21" s="10" t="s">
        <v>31</v>
      </c>
      <c r="C21" s="13" t="s">
        <v>270</v>
      </c>
      <c r="D21" s="11" t="s">
        <v>387</v>
      </c>
      <c r="E21" s="12" t="s">
        <v>289</v>
      </c>
      <c r="F21" s="11" t="s">
        <v>7</v>
      </c>
      <c r="G21" s="67"/>
      <c r="H21" s="67"/>
    </row>
    <row r="22" spans="1:8" ht="19.899999999999999" customHeight="1" x14ac:dyDescent="0.35">
      <c r="A22" s="10">
        <v>2</v>
      </c>
      <c r="B22" s="10" t="s">
        <v>32</v>
      </c>
      <c r="C22" s="13" t="s">
        <v>270</v>
      </c>
      <c r="D22" s="11" t="s">
        <v>388</v>
      </c>
      <c r="E22" s="12" t="s">
        <v>289</v>
      </c>
      <c r="F22" s="11" t="s">
        <v>7</v>
      </c>
      <c r="G22" s="67"/>
      <c r="H22" s="67"/>
    </row>
    <row r="23" spans="1:8" ht="19.899999999999999" customHeight="1" x14ac:dyDescent="0.35">
      <c r="A23" s="10">
        <v>2</v>
      </c>
      <c r="B23" s="10" t="s">
        <v>33</v>
      </c>
      <c r="C23" s="13" t="s">
        <v>270</v>
      </c>
      <c r="D23" s="11" t="s">
        <v>389</v>
      </c>
      <c r="E23" s="12" t="s">
        <v>289</v>
      </c>
      <c r="F23" s="11" t="s">
        <v>7</v>
      </c>
      <c r="G23" s="67"/>
      <c r="H23" s="67"/>
    </row>
    <row r="24" spans="1:8" ht="19.899999999999999" customHeight="1" x14ac:dyDescent="0.35">
      <c r="A24" s="10">
        <v>2</v>
      </c>
      <c r="B24" s="10" t="s">
        <v>34</v>
      </c>
      <c r="C24" s="13" t="s">
        <v>270</v>
      </c>
      <c r="D24" s="11" t="s">
        <v>390</v>
      </c>
      <c r="E24" s="12" t="s">
        <v>289</v>
      </c>
      <c r="F24" s="11" t="s">
        <v>7</v>
      </c>
      <c r="G24" s="67"/>
      <c r="H24" s="67"/>
    </row>
    <row r="25" spans="1:8" ht="19.899999999999999" customHeight="1" x14ac:dyDescent="0.35">
      <c r="A25" s="10">
        <v>2</v>
      </c>
      <c r="B25" s="10" t="s">
        <v>35</v>
      </c>
      <c r="C25" s="13" t="s">
        <v>270</v>
      </c>
      <c r="D25" s="11" t="s">
        <v>391</v>
      </c>
      <c r="E25" s="12" t="s">
        <v>289</v>
      </c>
      <c r="F25" s="11" t="s">
        <v>7</v>
      </c>
      <c r="G25" s="67"/>
      <c r="H25" s="67"/>
    </row>
    <row r="26" spans="1:8" ht="19.899999999999999" customHeight="1" x14ac:dyDescent="0.35">
      <c r="A26" s="10">
        <v>2</v>
      </c>
      <c r="B26" s="10" t="s">
        <v>36</v>
      </c>
      <c r="C26" s="13" t="s">
        <v>270</v>
      </c>
      <c r="D26" s="11" t="s">
        <v>392</v>
      </c>
      <c r="E26" s="12" t="s">
        <v>289</v>
      </c>
      <c r="F26" s="11" t="s">
        <v>7</v>
      </c>
      <c r="G26" s="67"/>
      <c r="H26" s="67"/>
    </row>
    <row r="27" spans="1:8" ht="19.899999999999999" customHeight="1" x14ac:dyDescent="0.35">
      <c r="A27" s="10">
        <v>2</v>
      </c>
      <c r="B27" s="10" t="s">
        <v>225</v>
      </c>
      <c r="C27" s="13" t="s">
        <v>270</v>
      </c>
      <c r="D27" s="11" t="s">
        <v>393</v>
      </c>
      <c r="E27" s="12" t="s">
        <v>289</v>
      </c>
      <c r="F27" s="11" t="s">
        <v>7</v>
      </c>
      <c r="G27" s="67"/>
      <c r="H27" s="67"/>
    </row>
    <row r="28" spans="1:8" ht="19.899999999999999" customHeight="1" x14ac:dyDescent="0.35">
      <c r="A28" s="10">
        <v>2</v>
      </c>
      <c r="B28" s="10" t="s">
        <v>226</v>
      </c>
      <c r="C28" s="13" t="s">
        <v>270</v>
      </c>
      <c r="D28" s="11" t="s">
        <v>394</v>
      </c>
      <c r="E28" s="12" t="s">
        <v>289</v>
      </c>
      <c r="F28" s="11" t="s">
        <v>7</v>
      </c>
      <c r="G28" s="67"/>
      <c r="H28" s="67"/>
    </row>
    <row r="29" spans="1:8" ht="19.899999999999999" customHeight="1" x14ac:dyDescent="0.35">
      <c r="A29" s="10">
        <v>2</v>
      </c>
      <c r="B29" s="10" t="s">
        <v>37</v>
      </c>
      <c r="C29" s="13" t="s">
        <v>270</v>
      </c>
      <c r="D29" s="11" t="s">
        <v>395</v>
      </c>
      <c r="E29" s="12" t="s">
        <v>289</v>
      </c>
      <c r="F29" s="11" t="s">
        <v>7</v>
      </c>
      <c r="G29" s="67"/>
      <c r="H29" s="67"/>
    </row>
    <row r="30" spans="1:8" ht="19.899999999999999" customHeight="1" x14ac:dyDescent="0.35">
      <c r="A30" s="10">
        <v>2</v>
      </c>
      <c r="B30" s="10" t="s">
        <v>227</v>
      </c>
      <c r="C30" s="13" t="s">
        <v>270</v>
      </c>
      <c r="D30" s="11" t="s">
        <v>396</v>
      </c>
      <c r="E30" s="12" t="s">
        <v>289</v>
      </c>
      <c r="F30" s="11" t="s">
        <v>7</v>
      </c>
      <c r="G30" s="67"/>
      <c r="H30" s="67"/>
    </row>
    <row r="31" spans="1:8" ht="19.899999999999999" customHeight="1" x14ac:dyDescent="0.35">
      <c r="A31" s="10">
        <v>2</v>
      </c>
      <c r="B31" s="10" t="s">
        <v>228</v>
      </c>
      <c r="C31" s="13" t="s">
        <v>270</v>
      </c>
      <c r="D31" s="11" t="s">
        <v>397</v>
      </c>
      <c r="E31" s="12" t="s">
        <v>289</v>
      </c>
      <c r="F31" s="11" t="s">
        <v>7</v>
      </c>
      <c r="G31" s="67"/>
      <c r="H31" s="67"/>
    </row>
    <row r="32" spans="1:8" ht="19.899999999999999" customHeight="1" x14ac:dyDescent="0.35">
      <c r="A32" s="10">
        <v>2</v>
      </c>
      <c r="B32" s="10" t="s">
        <v>38</v>
      </c>
      <c r="C32" s="13" t="s">
        <v>270</v>
      </c>
      <c r="D32" s="11" t="s">
        <v>398</v>
      </c>
      <c r="E32" s="12" t="s">
        <v>289</v>
      </c>
      <c r="F32" s="11" t="s">
        <v>7</v>
      </c>
      <c r="G32" s="67"/>
      <c r="H32" s="67"/>
    </row>
    <row r="33" spans="1:8" ht="19.899999999999999" customHeight="1" x14ac:dyDescent="0.35">
      <c r="A33" s="10">
        <v>2</v>
      </c>
      <c r="B33" s="10" t="s">
        <v>229</v>
      </c>
      <c r="C33" s="13" t="s">
        <v>270</v>
      </c>
      <c r="D33" s="11" t="s">
        <v>399</v>
      </c>
      <c r="E33" s="12" t="s">
        <v>289</v>
      </c>
      <c r="F33" s="11" t="s">
        <v>7</v>
      </c>
      <c r="G33" s="67"/>
      <c r="H33" s="67"/>
    </row>
    <row r="34" spans="1:8" ht="19.899999999999999" customHeight="1" x14ac:dyDescent="0.35">
      <c r="A34" s="10">
        <v>2</v>
      </c>
      <c r="B34" s="10" t="s">
        <v>230</v>
      </c>
      <c r="C34" s="13" t="s">
        <v>270</v>
      </c>
      <c r="D34" s="11" t="s">
        <v>400</v>
      </c>
      <c r="E34" s="12" t="s">
        <v>289</v>
      </c>
      <c r="F34" s="11" t="s">
        <v>7</v>
      </c>
      <c r="G34" s="67"/>
      <c r="H34" s="67"/>
    </row>
    <row r="35" spans="1:8" ht="19.899999999999999" customHeight="1" x14ac:dyDescent="0.35">
      <c r="A35" s="10">
        <v>2</v>
      </c>
      <c r="B35" s="10" t="s">
        <v>39</v>
      </c>
      <c r="C35" s="13" t="s">
        <v>270</v>
      </c>
      <c r="D35" s="11" t="s">
        <v>401</v>
      </c>
      <c r="E35" s="12" t="s">
        <v>289</v>
      </c>
      <c r="F35" s="11" t="s">
        <v>7</v>
      </c>
      <c r="G35" s="67"/>
      <c r="H35" s="67"/>
    </row>
    <row r="36" spans="1:8" ht="19.899999999999999" customHeight="1" x14ac:dyDescent="0.35">
      <c r="A36" s="10">
        <v>2</v>
      </c>
      <c r="B36" s="10" t="s">
        <v>231</v>
      </c>
      <c r="C36" s="13" t="s">
        <v>270</v>
      </c>
      <c r="D36" s="11" t="s">
        <v>402</v>
      </c>
      <c r="E36" s="12" t="s">
        <v>295</v>
      </c>
      <c r="F36" s="11" t="s">
        <v>0</v>
      </c>
      <c r="G36" s="67"/>
      <c r="H36" s="67"/>
    </row>
    <row r="37" spans="1:8" ht="19.899999999999999" customHeight="1" x14ac:dyDescent="0.35">
      <c r="A37" s="10">
        <v>2</v>
      </c>
      <c r="B37" s="10" t="s">
        <v>232</v>
      </c>
      <c r="C37" s="13" t="s">
        <v>271</v>
      </c>
      <c r="D37" s="11" t="s">
        <v>403</v>
      </c>
      <c r="E37" s="12" t="s">
        <v>293</v>
      </c>
      <c r="F37" s="11" t="s">
        <v>0</v>
      </c>
      <c r="G37" s="67"/>
      <c r="H37" s="67"/>
    </row>
    <row r="38" spans="1:8" ht="19.899999999999999" customHeight="1" x14ac:dyDescent="0.35">
      <c r="A38" s="10">
        <v>2</v>
      </c>
      <c r="B38" s="10" t="s">
        <v>40</v>
      </c>
      <c r="C38" s="13" t="s">
        <v>269</v>
      </c>
      <c r="D38" s="11" t="s">
        <v>404</v>
      </c>
      <c r="E38" s="12" t="s">
        <v>293</v>
      </c>
      <c r="F38" s="11" t="s">
        <v>8</v>
      </c>
      <c r="G38" s="67"/>
      <c r="H38" s="67"/>
    </row>
    <row r="39" spans="1:8" ht="19.899999999999999" customHeight="1" x14ac:dyDescent="0.35">
      <c r="A39" s="10">
        <v>2</v>
      </c>
      <c r="B39" s="10" t="s">
        <v>233</v>
      </c>
      <c r="C39" s="13" t="s">
        <v>269</v>
      </c>
      <c r="D39" s="11" t="s">
        <v>405</v>
      </c>
      <c r="E39" s="12" t="s">
        <v>293</v>
      </c>
      <c r="F39" s="11" t="s">
        <v>1</v>
      </c>
      <c r="G39" s="67"/>
      <c r="H39" s="67"/>
    </row>
    <row r="40" spans="1:8" ht="19.899999999999999" customHeight="1" x14ac:dyDescent="0.35">
      <c r="A40" s="10">
        <v>2</v>
      </c>
      <c r="B40" s="10" t="s">
        <v>234</v>
      </c>
      <c r="C40" s="13" t="s">
        <v>269</v>
      </c>
      <c r="D40" s="11" t="s">
        <v>406</v>
      </c>
      <c r="E40" s="12" t="s">
        <v>293</v>
      </c>
      <c r="F40" s="11" t="s">
        <v>6</v>
      </c>
      <c r="G40" s="67"/>
      <c r="H40" s="67"/>
    </row>
    <row r="41" spans="1:8" ht="19.899999999999999" customHeight="1" x14ac:dyDescent="0.35">
      <c r="A41" s="10">
        <v>2</v>
      </c>
      <c r="B41" s="10" t="s">
        <v>41</v>
      </c>
      <c r="C41" s="13" t="s">
        <v>269</v>
      </c>
      <c r="D41" s="11" t="s">
        <v>407</v>
      </c>
      <c r="E41" s="12" t="s">
        <v>293</v>
      </c>
      <c r="F41" s="11" t="s">
        <v>1</v>
      </c>
      <c r="G41" s="67"/>
      <c r="H41" s="67"/>
    </row>
    <row r="42" spans="1:8" ht="19.899999999999999" customHeight="1" x14ac:dyDescent="0.35">
      <c r="A42" s="10">
        <v>2</v>
      </c>
      <c r="B42" s="10" t="s">
        <v>235</v>
      </c>
      <c r="C42" s="13" t="s">
        <v>272</v>
      </c>
      <c r="D42" s="11" t="s">
        <v>408</v>
      </c>
      <c r="E42" s="12" t="s">
        <v>293</v>
      </c>
      <c r="F42" s="11" t="s">
        <v>0</v>
      </c>
      <c r="G42" s="67"/>
      <c r="H42" s="67"/>
    </row>
    <row r="43" spans="1:8" ht="19.899999999999999" customHeight="1" x14ac:dyDescent="0.35">
      <c r="A43" s="10">
        <v>2</v>
      </c>
      <c r="B43" s="10" t="s">
        <v>236</v>
      </c>
      <c r="C43" s="13" t="s">
        <v>272</v>
      </c>
      <c r="D43" s="11" t="s">
        <v>409</v>
      </c>
      <c r="E43" s="12" t="s">
        <v>293</v>
      </c>
      <c r="F43" s="11" t="s">
        <v>0</v>
      </c>
      <c r="G43" s="67"/>
      <c r="H43" s="67"/>
    </row>
    <row r="44" spans="1:8" ht="19.899999999999999" customHeight="1" x14ac:dyDescent="0.35">
      <c r="A44" s="10">
        <v>2</v>
      </c>
      <c r="B44" s="10" t="s">
        <v>42</v>
      </c>
      <c r="C44" s="13" t="s">
        <v>272</v>
      </c>
      <c r="D44" s="11" t="s">
        <v>410</v>
      </c>
      <c r="E44" s="12" t="s">
        <v>293</v>
      </c>
      <c r="F44" s="11" t="s">
        <v>0</v>
      </c>
      <c r="G44" s="67"/>
      <c r="H44" s="67"/>
    </row>
    <row r="45" spans="1:8" ht="19.899999999999999" customHeight="1" x14ac:dyDescent="0.35">
      <c r="A45" s="10">
        <v>2</v>
      </c>
      <c r="B45" s="10" t="s">
        <v>43</v>
      </c>
      <c r="C45" s="13" t="s">
        <v>272</v>
      </c>
      <c r="D45" s="11" t="s">
        <v>411</v>
      </c>
      <c r="E45" s="12" t="s">
        <v>293</v>
      </c>
      <c r="F45" s="11" t="s">
        <v>3</v>
      </c>
      <c r="G45" s="67"/>
      <c r="H45" s="67"/>
    </row>
    <row r="46" spans="1:8" ht="19.899999999999999" customHeight="1" x14ac:dyDescent="0.35">
      <c r="A46" s="10">
        <v>2</v>
      </c>
      <c r="B46" s="10" t="s">
        <v>44</v>
      </c>
      <c r="C46" s="13" t="s">
        <v>272</v>
      </c>
      <c r="D46" s="11" t="s">
        <v>412</v>
      </c>
      <c r="E46" s="12" t="s">
        <v>293</v>
      </c>
      <c r="F46" s="11" t="s">
        <v>0</v>
      </c>
      <c r="G46" s="67"/>
      <c r="H46" s="67"/>
    </row>
    <row r="47" spans="1:8" ht="19.899999999999999" customHeight="1" x14ac:dyDescent="0.35">
      <c r="A47" s="10">
        <v>2</v>
      </c>
      <c r="B47" s="10" t="s">
        <v>45</v>
      </c>
      <c r="C47" s="13" t="s">
        <v>273</v>
      </c>
      <c r="D47" s="11" t="s">
        <v>413</v>
      </c>
      <c r="E47" s="12" t="s">
        <v>293</v>
      </c>
      <c r="F47" s="11" t="s">
        <v>0</v>
      </c>
      <c r="G47" s="67"/>
      <c r="H47" s="67"/>
    </row>
    <row r="48" spans="1:8" ht="19.899999999999999" customHeight="1" x14ac:dyDescent="0.35">
      <c r="A48" s="10">
        <v>2</v>
      </c>
      <c r="B48" s="10" t="s">
        <v>46</v>
      </c>
      <c r="C48" s="13" t="s">
        <v>273</v>
      </c>
      <c r="D48" s="11" t="s">
        <v>414</v>
      </c>
      <c r="E48" s="12" t="s">
        <v>293</v>
      </c>
      <c r="F48" s="11" t="s">
        <v>2</v>
      </c>
      <c r="G48" s="67"/>
      <c r="H48" s="67"/>
    </row>
    <row r="49" spans="1:8" ht="19.899999999999999" customHeight="1" x14ac:dyDescent="0.35">
      <c r="A49" s="10">
        <v>2</v>
      </c>
      <c r="B49" s="10" t="s">
        <v>47</v>
      </c>
      <c r="C49" s="13" t="s">
        <v>273</v>
      </c>
      <c r="D49" s="11" t="s">
        <v>415</v>
      </c>
      <c r="E49" s="12" t="s">
        <v>295</v>
      </c>
      <c r="F49" s="11" t="s">
        <v>3</v>
      </c>
      <c r="G49" s="67"/>
      <c r="H49" s="67"/>
    </row>
    <row r="50" spans="1:8" ht="19.899999999999999" customHeight="1" x14ac:dyDescent="0.35">
      <c r="A50" s="10">
        <v>2</v>
      </c>
      <c r="B50" s="10" t="s">
        <v>48</v>
      </c>
      <c r="C50" s="13" t="s">
        <v>273</v>
      </c>
      <c r="D50" s="11" t="s">
        <v>416</v>
      </c>
      <c r="E50" s="12" t="s">
        <v>295</v>
      </c>
      <c r="F50" s="11" t="s">
        <v>3</v>
      </c>
      <c r="G50" s="67"/>
      <c r="H50" s="67"/>
    </row>
    <row r="51" spans="1:8" ht="19.899999999999999" customHeight="1" x14ac:dyDescent="0.35">
      <c r="A51" s="10">
        <v>2</v>
      </c>
      <c r="B51" s="10" t="s">
        <v>49</v>
      </c>
      <c r="C51" s="13" t="s">
        <v>272</v>
      </c>
      <c r="D51" s="11" t="s">
        <v>417</v>
      </c>
      <c r="E51" s="12" t="s">
        <v>293</v>
      </c>
      <c r="F51" s="11" t="s">
        <v>0</v>
      </c>
      <c r="G51" s="67"/>
      <c r="H51" s="67"/>
    </row>
    <row r="52" spans="1:8" ht="19.899999999999999" customHeight="1" x14ac:dyDescent="0.35">
      <c r="A52" s="10">
        <v>2</v>
      </c>
      <c r="B52" s="10" t="s">
        <v>50</v>
      </c>
      <c r="C52" s="13" t="s">
        <v>271</v>
      </c>
      <c r="D52" s="11" t="s">
        <v>418</v>
      </c>
      <c r="E52" s="12" t="s">
        <v>297</v>
      </c>
      <c r="F52" s="11" t="s">
        <v>0</v>
      </c>
      <c r="G52" s="67"/>
      <c r="H52" s="67"/>
    </row>
    <row r="53" spans="1:8" ht="19.899999999999999" customHeight="1" x14ac:dyDescent="0.35">
      <c r="A53" s="10">
        <v>2</v>
      </c>
      <c r="B53" s="10" t="s">
        <v>237</v>
      </c>
      <c r="C53" s="13" t="s">
        <v>271</v>
      </c>
      <c r="D53" s="11" t="s">
        <v>419</v>
      </c>
      <c r="E53" s="12" t="s">
        <v>289</v>
      </c>
      <c r="F53" s="11" t="s">
        <v>5</v>
      </c>
      <c r="G53" s="67"/>
      <c r="H53" s="67"/>
    </row>
    <row r="54" spans="1:8" ht="19.899999999999999" customHeight="1" x14ac:dyDescent="0.35">
      <c r="A54" s="10">
        <v>2</v>
      </c>
      <c r="B54" s="10" t="s">
        <v>51</v>
      </c>
      <c r="C54" s="13" t="s">
        <v>274</v>
      </c>
      <c r="D54" s="11" t="s">
        <v>420</v>
      </c>
      <c r="E54" s="12" t="s">
        <v>297</v>
      </c>
      <c r="F54" s="11" t="s">
        <v>3</v>
      </c>
      <c r="G54" s="67"/>
      <c r="H54" s="67"/>
    </row>
    <row r="55" spans="1:8" ht="19.899999999999999" customHeight="1" x14ac:dyDescent="0.35">
      <c r="A55" s="10">
        <v>2</v>
      </c>
      <c r="B55" s="10" t="s">
        <v>52</v>
      </c>
      <c r="C55" s="13" t="s">
        <v>274</v>
      </c>
      <c r="D55" s="11" t="s">
        <v>421</v>
      </c>
      <c r="E55" s="12" t="s">
        <v>297</v>
      </c>
      <c r="F55" s="11" t="s">
        <v>4</v>
      </c>
      <c r="G55" s="67"/>
      <c r="H55" s="67"/>
    </row>
    <row r="56" spans="1:8" ht="19.899999999999999" customHeight="1" x14ac:dyDescent="0.35">
      <c r="A56" s="10">
        <v>2</v>
      </c>
      <c r="B56" s="10" t="s">
        <v>53</v>
      </c>
      <c r="C56" s="13" t="s">
        <v>274</v>
      </c>
      <c r="D56" s="11" t="s">
        <v>422</v>
      </c>
      <c r="E56" s="12" t="s">
        <v>297</v>
      </c>
      <c r="F56" s="11" t="s">
        <v>4</v>
      </c>
      <c r="G56" s="67"/>
      <c r="H56" s="67"/>
    </row>
    <row r="57" spans="1:8" ht="19.899999999999999" customHeight="1" x14ac:dyDescent="0.35">
      <c r="A57" s="10">
        <v>2</v>
      </c>
      <c r="B57" s="10" t="s">
        <v>54</v>
      </c>
      <c r="C57" s="13" t="s">
        <v>274</v>
      </c>
      <c r="D57" s="11" t="s">
        <v>423</v>
      </c>
      <c r="E57" s="12" t="s">
        <v>297</v>
      </c>
      <c r="F57" s="11" t="s">
        <v>4</v>
      </c>
      <c r="G57" s="67"/>
      <c r="H57" s="67"/>
    </row>
    <row r="58" spans="1:8" ht="19.899999999999999" customHeight="1" x14ac:dyDescent="0.35">
      <c r="A58" s="10">
        <v>2</v>
      </c>
      <c r="B58" s="10" t="s">
        <v>55</v>
      </c>
      <c r="C58" s="13" t="s">
        <v>274</v>
      </c>
      <c r="D58" s="11" t="s">
        <v>424</v>
      </c>
      <c r="E58" s="12" t="s">
        <v>297</v>
      </c>
      <c r="F58" s="11" t="s">
        <v>0</v>
      </c>
      <c r="G58" s="67"/>
      <c r="H58" s="67"/>
    </row>
    <row r="59" spans="1:8" ht="19.899999999999999" customHeight="1" x14ac:dyDescent="0.35">
      <c r="A59" s="10">
        <v>2</v>
      </c>
      <c r="B59" s="10" t="s">
        <v>56</v>
      </c>
      <c r="C59" s="13" t="s">
        <v>274</v>
      </c>
      <c r="D59" s="11" t="s">
        <v>425</v>
      </c>
      <c r="E59" s="12" t="s">
        <v>297</v>
      </c>
      <c r="F59" s="11" t="s">
        <v>3</v>
      </c>
      <c r="G59" s="67"/>
      <c r="H59" s="67"/>
    </row>
    <row r="60" spans="1:8" ht="19.899999999999999" customHeight="1" x14ac:dyDescent="0.35">
      <c r="A60" s="10">
        <v>2</v>
      </c>
      <c r="B60" s="10" t="s">
        <v>57</v>
      </c>
      <c r="C60" s="13" t="s">
        <v>274</v>
      </c>
      <c r="D60" s="11" t="s">
        <v>426</v>
      </c>
      <c r="E60" s="12" t="s">
        <v>297</v>
      </c>
      <c r="F60" s="11" t="s">
        <v>3</v>
      </c>
      <c r="G60" s="67"/>
      <c r="H60" s="67"/>
    </row>
    <row r="61" spans="1:8" ht="19.899999999999999" customHeight="1" x14ac:dyDescent="0.35">
      <c r="A61" s="10">
        <v>2</v>
      </c>
      <c r="B61" s="10" t="s">
        <v>58</v>
      </c>
      <c r="C61" s="13" t="s">
        <v>274</v>
      </c>
      <c r="D61" s="11" t="s">
        <v>427</v>
      </c>
      <c r="E61" s="12" t="s">
        <v>297</v>
      </c>
      <c r="F61" s="11" t="s">
        <v>3</v>
      </c>
      <c r="G61" s="67"/>
      <c r="H61" s="67"/>
    </row>
    <row r="62" spans="1:8" ht="19.899999999999999" customHeight="1" x14ac:dyDescent="0.35">
      <c r="A62" s="10">
        <v>2</v>
      </c>
      <c r="B62" s="10" t="s">
        <v>238</v>
      </c>
      <c r="C62" s="13" t="s">
        <v>271</v>
      </c>
      <c r="D62" s="11" t="s">
        <v>428</v>
      </c>
      <c r="E62" s="12" t="s">
        <v>297</v>
      </c>
      <c r="F62" s="11" t="s">
        <v>4</v>
      </c>
      <c r="G62" s="67"/>
      <c r="H62" s="67"/>
    </row>
    <row r="63" spans="1:8" ht="19.899999999999999" customHeight="1" x14ac:dyDescent="0.35">
      <c r="A63" s="10">
        <v>2</v>
      </c>
      <c r="B63" s="10" t="s">
        <v>59</v>
      </c>
      <c r="C63" s="13" t="s">
        <v>271</v>
      </c>
      <c r="D63" s="11" t="s">
        <v>429</v>
      </c>
      <c r="E63" s="12" t="s">
        <v>297</v>
      </c>
      <c r="F63" s="11" t="s">
        <v>0</v>
      </c>
      <c r="G63" s="67"/>
      <c r="H63" s="67"/>
    </row>
    <row r="64" spans="1:8" ht="19.899999999999999" customHeight="1" x14ac:dyDescent="0.35">
      <c r="A64" s="10">
        <v>2</v>
      </c>
      <c r="B64" s="10" t="s">
        <v>60</v>
      </c>
      <c r="C64" s="13" t="s">
        <v>271</v>
      </c>
      <c r="D64" s="11" t="s">
        <v>430</v>
      </c>
      <c r="E64" s="12" t="s">
        <v>297</v>
      </c>
      <c r="F64" s="11" t="s">
        <v>3</v>
      </c>
      <c r="G64" s="67"/>
      <c r="H64" s="67"/>
    </row>
    <row r="65" spans="1:8" ht="19.899999999999999" customHeight="1" x14ac:dyDescent="0.35">
      <c r="A65" s="10">
        <v>2</v>
      </c>
      <c r="B65" s="10" t="s">
        <v>61</v>
      </c>
      <c r="C65" s="13" t="s">
        <v>271</v>
      </c>
      <c r="D65" s="11" t="s">
        <v>431</v>
      </c>
      <c r="E65" s="12" t="s">
        <v>297</v>
      </c>
      <c r="F65" s="11" t="s">
        <v>0</v>
      </c>
      <c r="G65" s="67"/>
      <c r="H65" s="67"/>
    </row>
    <row r="66" spans="1:8" ht="19.899999999999999" customHeight="1" x14ac:dyDescent="0.35">
      <c r="A66" s="10">
        <v>2</v>
      </c>
      <c r="B66" s="10" t="s">
        <v>239</v>
      </c>
      <c r="C66" s="13" t="s">
        <v>271</v>
      </c>
      <c r="D66" s="11" t="s">
        <v>432</v>
      </c>
      <c r="E66" s="12" t="s">
        <v>297</v>
      </c>
      <c r="F66" s="11" t="s">
        <v>3</v>
      </c>
      <c r="G66" s="67"/>
      <c r="H66" s="67"/>
    </row>
    <row r="67" spans="1:8" ht="19.899999999999999" customHeight="1" x14ac:dyDescent="0.35">
      <c r="A67" s="10">
        <v>2</v>
      </c>
      <c r="B67" s="10" t="s">
        <v>62</v>
      </c>
      <c r="C67" s="13" t="s">
        <v>271</v>
      </c>
      <c r="D67" s="11" t="s">
        <v>433</v>
      </c>
      <c r="E67" s="12" t="s">
        <v>297</v>
      </c>
      <c r="F67" s="11" t="s">
        <v>3</v>
      </c>
      <c r="G67" s="67"/>
      <c r="H67" s="67"/>
    </row>
    <row r="68" spans="1:8" ht="19.899999999999999" customHeight="1" x14ac:dyDescent="0.35">
      <c r="A68" s="10">
        <v>2</v>
      </c>
      <c r="B68" s="10" t="s">
        <v>63</v>
      </c>
      <c r="C68" s="13" t="s">
        <v>271</v>
      </c>
      <c r="D68" s="11" t="s">
        <v>434</v>
      </c>
      <c r="E68" s="12" t="s">
        <v>293</v>
      </c>
      <c r="F68" s="11" t="s">
        <v>3</v>
      </c>
      <c r="G68" s="67"/>
      <c r="H68" s="67"/>
    </row>
    <row r="69" spans="1:8" ht="19.899999999999999" customHeight="1" x14ac:dyDescent="0.35">
      <c r="A69" s="10">
        <v>2</v>
      </c>
      <c r="B69" s="10" t="s">
        <v>64</v>
      </c>
      <c r="C69" s="13" t="s">
        <v>271</v>
      </c>
      <c r="D69" s="11" t="s">
        <v>435</v>
      </c>
      <c r="E69" s="12" t="s">
        <v>293</v>
      </c>
      <c r="F69" s="11" t="s">
        <v>3</v>
      </c>
      <c r="G69" s="67"/>
      <c r="H69" s="67"/>
    </row>
    <row r="70" spans="1:8" ht="19.899999999999999" customHeight="1" x14ac:dyDescent="0.35">
      <c r="A70" s="10">
        <v>2</v>
      </c>
      <c r="B70" s="10" t="s">
        <v>65</v>
      </c>
      <c r="C70" s="13" t="s">
        <v>271</v>
      </c>
      <c r="D70" s="11" t="s">
        <v>436</v>
      </c>
      <c r="E70" s="12" t="s">
        <v>297</v>
      </c>
      <c r="F70" s="11" t="s">
        <v>0</v>
      </c>
      <c r="G70" s="67"/>
      <c r="H70" s="67"/>
    </row>
    <row r="71" spans="1:8" ht="19.899999999999999" customHeight="1" x14ac:dyDescent="0.35">
      <c r="A71" s="10">
        <v>2</v>
      </c>
      <c r="B71" s="10" t="s">
        <v>66</v>
      </c>
      <c r="C71" s="13" t="s">
        <v>269</v>
      </c>
      <c r="D71" s="11" t="s">
        <v>437</v>
      </c>
      <c r="E71" s="14" t="s">
        <v>294</v>
      </c>
      <c r="F71" s="11" t="s">
        <v>712</v>
      </c>
      <c r="G71" s="67"/>
      <c r="H71" s="67"/>
    </row>
    <row r="72" spans="1:8" ht="19.899999999999999" customHeight="1" x14ac:dyDescent="0.35">
      <c r="A72" s="10">
        <v>2</v>
      </c>
      <c r="B72" s="10" t="s">
        <v>67</v>
      </c>
      <c r="C72" s="13" t="s">
        <v>269</v>
      </c>
      <c r="D72" s="11" t="s">
        <v>438</v>
      </c>
      <c r="E72" s="12" t="s">
        <v>294</v>
      </c>
      <c r="F72" s="11" t="s">
        <v>712</v>
      </c>
      <c r="G72" s="67"/>
      <c r="H72" s="67"/>
    </row>
    <row r="73" spans="1:8" ht="19.899999999999999" customHeight="1" x14ac:dyDescent="0.35">
      <c r="A73" s="10">
        <v>2</v>
      </c>
      <c r="B73" s="10" t="s">
        <v>240</v>
      </c>
      <c r="C73" s="13" t="s">
        <v>269</v>
      </c>
      <c r="D73" s="11" t="s">
        <v>439</v>
      </c>
      <c r="E73" s="12" t="s">
        <v>294</v>
      </c>
      <c r="F73" s="11" t="s">
        <v>712</v>
      </c>
      <c r="G73" s="67"/>
      <c r="H73" s="67"/>
    </row>
    <row r="74" spans="1:8" ht="19.899999999999999" customHeight="1" x14ac:dyDescent="0.35">
      <c r="A74" s="10">
        <v>2</v>
      </c>
      <c r="B74" s="10" t="s">
        <v>68</v>
      </c>
      <c r="C74" s="13" t="s">
        <v>269</v>
      </c>
      <c r="D74" s="11" t="s">
        <v>440</v>
      </c>
      <c r="E74" s="12" t="s">
        <v>295</v>
      </c>
      <c r="F74" s="11" t="s">
        <v>3</v>
      </c>
      <c r="G74" s="67"/>
      <c r="H74" s="67"/>
    </row>
    <row r="75" spans="1:8" ht="19.899999999999999" customHeight="1" x14ac:dyDescent="0.35">
      <c r="A75" s="10">
        <v>2</v>
      </c>
      <c r="B75" s="10" t="s">
        <v>69</v>
      </c>
      <c r="C75" s="13" t="s">
        <v>271</v>
      </c>
      <c r="D75" s="11" t="s">
        <v>441</v>
      </c>
      <c r="E75" s="12" t="s">
        <v>294</v>
      </c>
      <c r="F75" s="11" t="s">
        <v>0</v>
      </c>
      <c r="G75" s="67"/>
      <c r="H75" s="67"/>
    </row>
    <row r="76" spans="1:8" ht="19.899999999999999" customHeight="1" x14ac:dyDescent="0.35">
      <c r="A76" s="10">
        <v>2</v>
      </c>
      <c r="B76" s="10" t="s">
        <v>70</v>
      </c>
      <c r="C76" s="13" t="s">
        <v>270</v>
      </c>
      <c r="D76" s="11" t="s">
        <v>442</v>
      </c>
      <c r="E76" s="12" t="s">
        <v>294</v>
      </c>
      <c r="F76" s="11" t="s">
        <v>1</v>
      </c>
      <c r="G76" s="67"/>
      <c r="H76" s="67"/>
    </row>
    <row r="77" spans="1:8" ht="19.899999999999999" customHeight="1" x14ac:dyDescent="0.35">
      <c r="A77" s="10">
        <v>2</v>
      </c>
      <c r="B77" s="10" t="s">
        <v>71</v>
      </c>
      <c r="C77" s="13" t="s">
        <v>270</v>
      </c>
      <c r="D77" s="11" t="s">
        <v>443</v>
      </c>
      <c r="E77" s="12" t="s">
        <v>294</v>
      </c>
      <c r="F77" s="11" t="s">
        <v>10</v>
      </c>
      <c r="G77" s="67"/>
      <c r="H77" s="67"/>
    </row>
    <row r="78" spans="1:8" ht="19.899999999999999" customHeight="1" x14ac:dyDescent="0.35">
      <c r="A78" s="10">
        <v>2</v>
      </c>
      <c r="B78" s="10" t="s">
        <v>72</v>
      </c>
      <c r="C78" s="13" t="s">
        <v>270</v>
      </c>
      <c r="D78" s="11" t="s">
        <v>444</v>
      </c>
      <c r="E78" s="12" t="s">
        <v>294</v>
      </c>
      <c r="F78" s="11" t="s">
        <v>0</v>
      </c>
      <c r="G78" s="67"/>
      <c r="H78" s="67"/>
    </row>
    <row r="79" spans="1:8" ht="19.899999999999999" customHeight="1" x14ac:dyDescent="0.35">
      <c r="A79" s="10">
        <v>2</v>
      </c>
      <c r="B79" s="10" t="s">
        <v>73</v>
      </c>
      <c r="C79" s="11" t="s">
        <v>275</v>
      </c>
      <c r="D79" s="11" t="s">
        <v>445</v>
      </c>
      <c r="E79" s="12" t="s">
        <v>295</v>
      </c>
      <c r="F79" s="11" t="s">
        <v>0</v>
      </c>
      <c r="G79" s="67"/>
      <c r="H79" s="67"/>
    </row>
    <row r="80" spans="1:8" ht="19.899999999999999" customHeight="1" x14ac:dyDescent="0.35">
      <c r="A80" s="10">
        <v>2</v>
      </c>
      <c r="B80" s="10" t="s">
        <v>74</v>
      </c>
      <c r="C80" s="11" t="s">
        <v>275</v>
      </c>
      <c r="D80" s="11" t="s">
        <v>446</v>
      </c>
      <c r="E80" s="12" t="s">
        <v>295</v>
      </c>
      <c r="F80" s="11" t="s">
        <v>6</v>
      </c>
      <c r="G80" s="67"/>
      <c r="H80" s="67"/>
    </row>
    <row r="81" spans="1:8" ht="19.899999999999999" customHeight="1" x14ac:dyDescent="0.35">
      <c r="A81" s="10">
        <v>2</v>
      </c>
      <c r="B81" s="10" t="s">
        <v>75</v>
      </c>
      <c r="C81" s="11" t="s">
        <v>275</v>
      </c>
      <c r="D81" s="11" t="s">
        <v>447</v>
      </c>
      <c r="E81" s="12" t="s">
        <v>295</v>
      </c>
      <c r="F81" s="11" t="s">
        <v>6</v>
      </c>
      <c r="G81" s="67"/>
      <c r="H81" s="67"/>
    </row>
    <row r="82" spans="1:8" ht="19.899999999999999" customHeight="1" x14ac:dyDescent="0.35">
      <c r="A82" s="10">
        <v>2</v>
      </c>
      <c r="B82" s="10" t="s">
        <v>76</v>
      </c>
      <c r="C82" s="11" t="s">
        <v>275</v>
      </c>
      <c r="D82" s="15" t="s">
        <v>448</v>
      </c>
      <c r="E82" s="12" t="s">
        <v>295</v>
      </c>
      <c r="F82" s="11"/>
      <c r="G82" s="67"/>
      <c r="H82" s="67"/>
    </row>
    <row r="83" spans="1:8" ht="19.899999999999999" customHeight="1" x14ac:dyDescent="0.35">
      <c r="A83" s="10">
        <v>2</v>
      </c>
      <c r="B83" s="10" t="s">
        <v>77</v>
      </c>
      <c r="C83" s="13" t="s">
        <v>272</v>
      </c>
      <c r="D83" s="11" t="s">
        <v>449</v>
      </c>
      <c r="E83" s="12" t="s">
        <v>295</v>
      </c>
      <c r="F83" s="11" t="s">
        <v>3</v>
      </c>
      <c r="G83" s="67"/>
      <c r="H83" s="67"/>
    </row>
    <row r="84" spans="1:8" s="3" customFormat="1" ht="19.899999999999999" customHeight="1" x14ac:dyDescent="0.35">
      <c r="A84" s="10">
        <v>2</v>
      </c>
      <c r="B84" s="10" t="s">
        <v>78</v>
      </c>
      <c r="C84" s="13" t="s">
        <v>274</v>
      </c>
      <c r="D84" s="15" t="s">
        <v>450</v>
      </c>
      <c r="E84" s="14" t="s">
        <v>295</v>
      </c>
      <c r="F84" s="15" t="s">
        <v>11</v>
      </c>
      <c r="G84" s="68"/>
      <c r="H84" s="67"/>
    </row>
    <row r="85" spans="1:8" s="3" customFormat="1" ht="19.899999999999999" customHeight="1" x14ac:dyDescent="0.35">
      <c r="A85" s="10">
        <v>2</v>
      </c>
      <c r="B85" s="10" t="s">
        <v>79</v>
      </c>
      <c r="C85" s="13" t="s">
        <v>274</v>
      </c>
      <c r="D85" s="15" t="s">
        <v>451</v>
      </c>
      <c r="E85" s="14" t="s">
        <v>295</v>
      </c>
      <c r="F85" s="15" t="s">
        <v>11</v>
      </c>
      <c r="G85" s="68"/>
      <c r="H85" s="67"/>
    </row>
    <row r="86" spans="1:8" s="3" customFormat="1" ht="19.899999999999999" customHeight="1" x14ac:dyDescent="0.35">
      <c r="A86" s="10">
        <v>2</v>
      </c>
      <c r="B86" s="10" t="s">
        <v>80</v>
      </c>
      <c r="C86" s="13" t="s">
        <v>274</v>
      </c>
      <c r="D86" s="15" t="s">
        <v>452</v>
      </c>
      <c r="E86" s="14" t="s">
        <v>295</v>
      </c>
      <c r="F86" s="15" t="s">
        <v>6</v>
      </c>
      <c r="G86" s="68"/>
      <c r="H86" s="67"/>
    </row>
    <row r="87" spans="1:8" ht="19.899999999999999" customHeight="1" x14ac:dyDescent="0.35">
      <c r="A87" s="10">
        <v>2</v>
      </c>
      <c r="B87" s="10" t="s">
        <v>81</v>
      </c>
      <c r="C87" s="13" t="s">
        <v>269</v>
      </c>
      <c r="D87" s="11" t="s">
        <v>453</v>
      </c>
      <c r="E87" s="12" t="s">
        <v>295</v>
      </c>
      <c r="F87" s="11" t="s">
        <v>0</v>
      </c>
      <c r="G87" s="67"/>
      <c r="H87" s="67"/>
    </row>
    <row r="88" spans="1:8" ht="19.899999999999999" customHeight="1" x14ac:dyDescent="0.35">
      <c r="A88" s="10">
        <v>2</v>
      </c>
      <c r="B88" s="10" t="s">
        <v>82</v>
      </c>
      <c r="C88" s="13" t="s">
        <v>268</v>
      </c>
      <c r="D88" s="11" t="s">
        <v>454</v>
      </c>
      <c r="E88" s="12" t="s">
        <v>295</v>
      </c>
      <c r="F88" s="11" t="s">
        <v>6</v>
      </c>
      <c r="G88" s="67"/>
      <c r="H88" s="67"/>
    </row>
    <row r="89" spans="1:8" ht="19.899999999999999" customHeight="1" x14ac:dyDescent="0.35">
      <c r="A89" s="10">
        <v>2</v>
      </c>
      <c r="B89" s="10" t="s">
        <v>83</v>
      </c>
      <c r="C89" s="13" t="s">
        <v>268</v>
      </c>
      <c r="D89" s="11" t="s">
        <v>455</v>
      </c>
      <c r="E89" s="12" t="s">
        <v>295</v>
      </c>
      <c r="F89" s="11" t="s">
        <v>11</v>
      </c>
      <c r="G89" s="67"/>
      <c r="H89" s="67"/>
    </row>
    <row r="90" spans="1:8" ht="19.899999999999999" customHeight="1" x14ac:dyDescent="0.35">
      <c r="A90" s="10">
        <v>2</v>
      </c>
      <c r="B90" s="10" t="s">
        <v>84</v>
      </c>
      <c r="C90" s="13" t="s">
        <v>270</v>
      </c>
      <c r="D90" s="11" t="s">
        <v>456</v>
      </c>
      <c r="E90" s="12" t="s">
        <v>295</v>
      </c>
      <c r="F90" s="11" t="s">
        <v>0</v>
      </c>
      <c r="G90" s="67"/>
      <c r="H90" s="67"/>
    </row>
    <row r="91" spans="1:8" ht="19.899999999999999" customHeight="1" x14ac:dyDescent="0.35">
      <c r="A91" s="10">
        <v>2</v>
      </c>
      <c r="B91" s="10" t="s">
        <v>241</v>
      </c>
      <c r="C91" s="13" t="s">
        <v>273</v>
      </c>
      <c r="D91" s="11" t="s">
        <v>457</v>
      </c>
      <c r="E91" s="12" t="s">
        <v>295</v>
      </c>
      <c r="F91" s="11" t="s">
        <v>3</v>
      </c>
      <c r="G91" s="67"/>
      <c r="H91" s="67"/>
    </row>
    <row r="92" spans="1:8" ht="19.899999999999999" customHeight="1" x14ac:dyDescent="0.35">
      <c r="A92" s="10">
        <v>2</v>
      </c>
      <c r="B92" s="10" t="s">
        <v>85</v>
      </c>
      <c r="C92" s="13" t="s">
        <v>273</v>
      </c>
      <c r="D92" s="11" t="s">
        <v>458</v>
      </c>
      <c r="E92" s="12" t="s">
        <v>295</v>
      </c>
      <c r="F92" s="11"/>
      <c r="G92" s="67"/>
      <c r="H92" s="67"/>
    </row>
    <row r="93" spans="1:8" ht="19.899999999999999" customHeight="1" x14ac:dyDescent="0.35">
      <c r="A93" s="10">
        <v>2</v>
      </c>
      <c r="B93" s="10" t="s">
        <v>86</v>
      </c>
      <c r="C93" s="13" t="s">
        <v>273</v>
      </c>
      <c r="D93" s="11" t="s">
        <v>459</v>
      </c>
      <c r="E93" s="12" t="s">
        <v>294</v>
      </c>
      <c r="F93" s="11" t="s">
        <v>2</v>
      </c>
      <c r="G93" s="67"/>
      <c r="H93" s="67"/>
    </row>
    <row r="94" spans="1:8" ht="19.899999999999999" customHeight="1" x14ac:dyDescent="0.35">
      <c r="A94" s="10">
        <v>2</v>
      </c>
      <c r="B94" s="10" t="s">
        <v>87</v>
      </c>
      <c r="C94" s="13" t="s">
        <v>273</v>
      </c>
      <c r="D94" s="11" t="s">
        <v>460</v>
      </c>
      <c r="E94" s="12" t="s">
        <v>294</v>
      </c>
      <c r="F94" s="11" t="s">
        <v>2</v>
      </c>
      <c r="G94" s="67"/>
      <c r="H94" s="67"/>
    </row>
    <row r="95" spans="1:8" ht="19.899999999999999" customHeight="1" x14ac:dyDescent="0.35">
      <c r="A95" s="10">
        <v>2</v>
      </c>
      <c r="B95" s="10" t="s">
        <v>88</v>
      </c>
      <c r="C95" s="13" t="s">
        <v>270</v>
      </c>
      <c r="D95" s="11" t="s">
        <v>461</v>
      </c>
      <c r="E95" s="12" t="s">
        <v>289</v>
      </c>
      <c r="F95" s="11"/>
      <c r="G95" s="67"/>
      <c r="H95" s="67"/>
    </row>
    <row r="96" spans="1:8" ht="19.899999999999999" customHeight="1" x14ac:dyDescent="0.35">
      <c r="A96" s="10">
        <v>2</v>
      </c>
      <c r="B96" s="10" t="s">
        <v>89</v>
      </c>
      <c r="C96" s="11" t="s">
        <v>270</v>
      </c>
      <c r="D96" s="11" t="s">
        <v>462</v>
      </c>
      <c r="E96" s="12" t="s">
        <v>294</v>
      </c>
      <c r="F96" s="11" t="s">
        <v>0</v>
      </c>
      <c r="G96" s="67"/>
      <c r="H96" s="67"/>
    </row>
    <row r="97" spans="1:8" ht="19.899999999999999" customHeight="1" x14ac:dyDescent="0.35">
      <c r="A97" s="10">
        <v>2</v>
      </c>
      <c r="B97" s="10" t="s">
        <v>90</v>
      </c>
      <c r="C97" s="11" t="s">
        <v>270</v>
      </c>
      <c r="D97" s="11" t="s">
        <v>463</v>
      </c>
      <c r="E97" s="12" t="s">
        <v>294</v>
      </c>
      <c r="F97" s="11" t="s">
        <v>0</v>
      </c>
      <c r="G97" s="67"/>
      <c r="H97" s="67"/>
    </row>
    <row r="98" spans="1:8" ht="19.899999999999999" customHeight="1" x14ac:dyDescent="0.35">
      <c r="A98" s="10">
        <v>2</v>
      </c>
      <c r="B98" s="10" t="s">
        <v>91</v>
      </c>
      <c r="C98" s="13" t="s">
        <v>268</v>
      </c>
      <c r="D98" s="11" t="s">
        <v>464</v>
      </c>
      <c r="E98" s="12" t="s">
        <v>295</v>
      </c>
      <c r="F98" s="11" t="s">
        <v>0</v>
      </c>
      <c r="G98" s="67"/>
      <c r="H98" s="67"/>
    </row>
    <row r="99" spans="1:8" ht="19.899999999999999" customHeight="1" x14ac:dyDescent="0.35">
      <c r="A99" s="10">
        <v>2</v>
      </c>
      <c r="B99" s="10" t="s">
        <v>92</v>
      </c>
      <c r="C99" s="13" t="s">
        <v>268</v>
      </c>
      <c r="D99" s="11" t="s">
        <v>465</v>
      </c>
      <c r="E99" s="12" t="s">
        <v>295</v>
      </c>
      <c r="F99" s="11" t="s">
        <v>12</v>
      </c>
      <c r="G99" s="67"/>
      <c r="H99" s="67"/>
    </row>
    <row r="100" spans="1:8" ht="19.899999999999999" customHeight="1" x14ac:dyDescent="0.35">
      <c r="A100" s="10">
        <v>2</v>
      </c>
      <c r="B100" s="10" t="s">
        <v>242</v>
      </c>
      <c r="C100" s="13" t="s">
        <v>268</v>
      </c>
      <c r="D100" s="15" t="s">
        <v>466</v>
      </c>
      <c r="E100" s="12" t="s">
        <v>295</v>
      </c>
      <c r="F100" s="11" t="s">
        <v>3</v>
      </c>
      <c r="G100" s="67"/>
      <c r="H100" s="67"/>
    </row>
    <row r="101" spans="1:8" ht="19.899999999999999" customHeight="1" x14ac:dyDescent="0.35">
      <c r="A101" s="10">
        <v>2</v>
      </c>
      <c r="B101" s="10" t="s">
        <v>93</v>
      </c>
      <c r="C101" s="13" t="s">
        <v>269</v>
      </c>
      <c r="D101" s="11" t="s">
        <v>467</v>
      </c>
      <c r="E101" s="12" t="s">
        <v>294</v>
      </c>
      <c r="F101" s="11"/>
      <c r="G101" s="67"/>
      <c r="H101" s="67"/>
    </row>
    <row r="102" spans="1:8" ht="19.899999999999999" customHeight="1" x14ac:dyDescent="0.35">
      <c r="A102" s="10">
        <v>2</v>
      </c>
      <c r="B102" s="10" t="s">
        <v>94</v>
      </c>
      <c r="C102" s="13" t="s">
        <v>269</v>
      </c>
      <c r="D102" s="11" t="s">
        <v>468</v>
      </c>
      <c r="E102" s="12" t="s">
        <v>294</v>
      </c>
      <c r="F102" s="11"/>
      <c r="G102" s="67"/>
      <c r="H102" s="67"/>
    </row>
    <row r="103" spans="1:8" ht="19.899999999999999" customHeight="1" x14ac:dyDescent="0.35">
      <c r="A103" s="10">
        <v>2</v>
      </c>
      <c r="B103" s="10" t="s">
        <v>95</v>
      </c>
      <c r="C103" s="13" t="s">
        <v>272</v>
      </c>
      <c r="D103" s="11" t="s">
        <v>469</v>
      </c>
      <c r="E103" s="12" t="s">
        <v>293</v>
      </c>
      <c r="F103" s="11" t="s">
        <v>3</v>
      </c>
      <c r="G103" s="67"/>
      <c r="H103" s="67"/>
    </row>
    <row r="104" spans="1:8" ht="19.899999999999999" customHeight="1" x14ac:dyDescent="0.35">
      <c r="A104" s="10">
        <v>2</v>
      </c>
      <c r="B104" s="10" t="s">
        <v>96</v>
      </c>
      <c r="C104" s="13" t="s">
        <v>272</v>
      </c>
      <c r="D104" s="11" t="s">
        <v>470</v>
      </c>
      <c r="E104" s="12" t="s">
        <v>293</v>
      </c>
      <c r="F104" s="11" t="s">
        <v>9</v>
      </c>
      <c r="G104" s="67"/>
      <c r="H104" s="67"/>
    </row>
    <row r="105" spans="1:8" ht="19.899999999999999" customHeight="1" x14ac:dyDescent="0.35">
      <c r="A105" s="10">
        <v>2</v>
      </c>
      <c r="B105" s="10" t="s">
        <v>243</v>
      </c>
      <c r="C105" s="13" t="s">
        <v>272</v>
      </c>
      <c r="D105" s="11" t="s">
        <v>471</v>
      </c>
      <c r="E105" s="12" t="s">
        <v>293</v>
      </c>
      <c r="F105" s="11" t="s">
        <v>3</v>
      </c>
      <c r="G105" s="67"/>
      <c r="H105" s="67"/>
    </row>
    <row r="106" spans="1:8" ht="19.899999999999999" customHeight="1" x14ac:dyDescent="0.35">
      <c r="A106" s="10">
        <v>2</v>
      </c>
      <c r="B106" s="10" t="s">
        <v>97</v>
      </c>
      <c r="C106" s="13" t="s">
        <v>270</v>
      </c>
      <c r="D106" s="11" t="s">
        <v>472</v>
      </c>
      <c r="E106" s="12" t="s">
        <v>289</v>
      </c>
      <c r="F106" s="11" t="s">
        <v>8</v>
      </c>
      <c r="G106" s="67"/>
      <c r="H106" s="67"/>
    </row>
    <row r="107" spans="1:8" ht="19.899999999999999" customHeight="1" x14ac:dyDescent="0.35">
      <c r="A107" s="10">
        <v>2</v>
      </c>
      <c r="B107" s="10" t="s">
        <v>98</v>
      </c>
      <c r="C107" s="13" t="s">
        <v>269</v>
      </c>
      <c r="D107" s="11" t="s">
        <v>473</v>
      </c>
      <c r="E107" s="12" t="s">
        <v>294</v>
      </c>
      <c r="F107" s="11" t="s">
        <v>3</v>
      </c>
      <c r="G107" s="67"/>
      <c r="H107" s="67"/>
    </row>
    <row r="108" spans="1:8" ht="19.899999999999999" customHeight="1" x14ac:dyDescent="0.35">
      <c r="A108" s="10">
        <v>2</v>
      </c>
      <c r="B108" s="10" t="s">
        <v>99</v>
      </c>
      <c r="C108" s="13" t="s">
        <v>269</v>
      </c>
      <c r="D108" s="11" t="s">
        <v>474</v>
      </c>
      <c r="E108" s="12" t="s">
        <v>294</v>
      </c>
      <c r="F108" s="11" t="s">
        <v>3</v>
      </c>
      <c r="G108" s="67"/>
      <c r="H108" s="67"/>
    </row>
    <row r="109" spans="1:8" ht="19.899999999999999" customHeight="1" x14ac:dyDescent="0.35">
      <c r="A109" s="10">
        <v>2</v>
      </c>
      <c r="B109" s="10" t="s">
        <v>100</v>
      </c>
      <c r="C109" s="13" t="s">
        <v>269</v>
      </c>
      <c r="D109" s="11" t="s">
        <v>475</v>
      </c>
      <c r="E109" s="12" t="s">
        <v>294</v>
      </c>
      <c r="F109" s="11" t="s">
        <v>3</v>
      </c>
      <c r="G109" s="67"/>
      <c r="H109" s="67"/>
    </row>
    <row r="110" spans="1:8" ht="19.899999999999999" customHeight="1" x14ac:dyDescent="0.35">
      <c r="A110" s="10">
        <v>3</v>
      </c>
      <c r="B110" s="10" t="s">
        <v>101</v>
      </c>
      <c r="C110" s="13" t="s">
        <v>281</v>
      </c>
      <c r="D110" s="11" t="s">
        <v>476</v>
      </c>
      <c r="E110" s="12" t="s">
        <v>289</v>
      </c>
      <c r="F110" s="11" t="s">
        <v>3</v>
      </c>
      <c r="G110" s="67"/>
      <c r="H110" s="67"/>
    </row>
    <row r="111" spans="1:8" ht="19.899999999999999" customHeight="1" x14ac:dyDescent="0.35">
      <c r="A111" s="10">
        <v>3</v>
      </c>
      <c r="B111" s="10" t="s">
        <v>102</v>
      </c>
      <c r="C111" s="13" t="s">
        <v>281</v>
      </c>
      <c r="D111" s="11" t="s">
        <v>477</v>
      </c>
      <c r="E111" s="12" t="s">
        <v>293</v>
      </c>
      <c r="F111" s="11" t="s">
        <v>3</v>
      </c>
      <c r="G111" s="67"/>
      <c r="H111" s="67"/>
    </row>
    <row r="112" spans="1:8" ht="19.899999999999999" customHeight="1" x14ac:dyDescent="0.35">
      <c r="A112" s="10">
        <v>3</v>
      </c>
      <c r="B112" s="10" t="s">
        <v>244</v>
      </c>
      <c r="C112" s="11" t="s">
        <v>281</v>
      </c>
      <c r="D112" s="11" t="s">
        <v>478</v>
      </c>
      <c r="E112" s="12" t="s">
        <v>289</v>
      </c>
      <c r="F112" s="11" t="s">
        <v>3</v>
      </c>
      <c r="G112" s="67"/>
      <c r="H112" s="67"/>
    </row>
    <row r="113" spans="1:8" ht="19.899999999999999" customHeight="1" x14ac:dyDescent="0.35">
      <c r="A113" s="10">
        <v>3</v>
      </c>
      <c r="B113" s="10" t="s">
        <v>103</v>
      </c>
      <c r="C113" s="13" t="s">
        <v>281</v>
      </c>
      <c r="D113" s="11" t="s">
        <v>479</v>
      </c>
      <c r="E113" s="12" t="s">
        <v>289</v>
      </c>
      <c r="F113" s="11" t="s">
        <v>3</v>
      </c>
      <c r="G113" s="67"/>
      <c r="H113" s="67"/>
    </row>
    <row r="114" spans="1:8" ht="19.899999999999999" customHeight="1" x14ac:dyDescent="0.35">
      <c r="A114" s="10">
        <v>3</v>
      </c>
      <c r="B114" s="10" t="s">
        <v>104</v>
      </c>
      <c r="C114" s="13" t="s">
        <v>286</v>
      </c>
      <c r="D114" s="11" t="s">
        <v>480</v>
      </c>
      <c r="E114" s="12" t="s">
        <v>289</v>
      </c>
      <c r="F114" s="11" t="s">
        <v>3</v>
      </c>
      <c r="G114" s="67"/>
      <c r="H114" s="67"/>
    </row>
    <row r="115" spans="1:8" ht="19.899999999999999" customHeight="1" x14ac:dyDescent="0.35">
      <c r="A115" s="10">
        <v>3</v>
      </c>
      <c r="B115" s="10" t="s">
        <v>105</v>
      </c>
      <c r="C115" s="11" t="s">
        <v>281</v>
      </c>
      <c r="D115" s="11" t="s">
        <v>481</v>
      </c>
      <c r="E115" s="12" t="s">
        <v>293</v>
      </c>
      <c r="F115" s="11" t="s">
        <v>0</v>
      </c>
      <c r="G115" s="67"/>
      <c r="H115" s="67"/>
    </row>
    <row r="116" spans="1:8" ht="19.899999999999999" customHeight="1" x14ac:dyDescent="0.35">
      <c r="A116" s="10">
        <v>3</v>
      </c>
      <c r="B116" s="10" t="s">
        <v>106</v>
      </c>
      <c r="C116" s="11" t="s">
        <v>281</v>
      </c>
      <c r="D116" s="11" t="s">
        <v>482</v>
      </c>
      <c r="E116" s="12" t="s">
        <v>293</v>
      </c>
      <c r="F116" s="11" t="s">
        <v>0</v>
      </c>
      <c r="G116" s="67"/>
      <c r="H116" s="67"/>
    </row>
    <row r="117" spans="1:8" ht="19.899999999999999" customHeight="1" x14ac:dyDescent="0.35">
      <c r="A117" s="10">
        <v>3</v>
      </c>
      <c r="B117" s="10" t="s">
        <v>107</v>
      </c>
      <c r="C117" s="11" t="s">
        <v>281</v>
      </c>
      <c r="D117" s="11" t="s">
        <v>483</v>
      </c>
      <c r="E117" s="12" t="s">
        <v>293</v>
      </c>
      <c r="F117" s="11" t="s">
        <v>0</v>
      </c>
      <c r="G117" s="67"/>
      <c r="H117" s="67"/>
    </row>
    <row r="118" spans="1:8" ht="19.899999999999999" customHeight="1" x14ac:dyDescent="0.35">
      <c r="A118" s="10">
        <v>3</v>
      </c>
      <c r="B118" s="10" t="s">
        <v>108</v>
      </c>
      <c r="C118" s="11" t="s">
        <v>281</v>
      </c>
      <c r="D118" s="11" t="s">
        <v>484</v>
      </c>
      <c r="E118" s="12" t="s">
        <v>293</v>
      </c>
      <c r="F118" s="11" t="s">
        <v>1</v>
      </c>
      <c r="G118" s="67"/>
      <c r="H118" s="67"/>
    </row>
    <row r="119" spans="1:8" ht="19.899999999999999" customHeight="1" x14ac:dyDescent="0.35">
      <c r="A119" s="10">
        <v>3</v>
      </c>
      <c r="B119" s="10" t="s">
        <v>109</v>
      </c>
      <c r="C119" s="11" t="s">
        <v>283</v>
      </c>
      <c r="D119" s="11" t="s">
        <v>485</v>
      </c>
      <c r="E119" s="12" t="s">
        <v>295</v>
      </c>
      <c r="F119" s="11" t="s">
        <v>2</v>
      </c>
      <c r="G119" s="67"/>
      <c r="H119" s="67"/>
    </row>
    <row r="120" spans="1:8" ht="19.899999999999999" customHeight="1" x14ac:dyDescent="0.35">
      <c r="A120" s="10">
        <v>3</v>
      </c>
      <c r="B120" s="10" t="s">
        <v>245</v>
      </c>
      <c r="C120" s="11" t="s">
        <v>283</v>
      </c>
      <c r="D120" s="11" t="s">
        <v>486</v>
      </c>
      <c r="E120" s="12" t="s">
        <v>293</v>
      </c>
      <c r="F120" s="11"/>
      <c r="G120" s="67"/>
      <c r="H120" s="67"/>
    </row>
    <row r="121" spans="1:8" ht="19.899999999999999" customHeight="1" x14ac:dyDescent="0.35">
      <c r="A121" s="10">
        <v>3</v>
      </c>
      <c r="B121" s="10" t="s">
        <v>110</v>
      </c>
      <c r="C121" s="13" t="s">
        <v>280</v>
      </c>
      <c r="D121" s="11" t="s">
        <v>487</v>
      </c>
      <c r="E121" s="12" t="s">
        <v>293</v>
      </c>
      <c r="F121" s="11" t="s">
        <v>5</v>
      </c>
      <c r="G121" s="67"/>
      <c r="H121" s="67"/>
    </row>
    <row r="122" spans="1:8" ht="19.899999999999999" customHeight="1" x14ac:dyDescent="0.35">
      <c r="A122" s="10">
        <v>3</v>
      </c>
      <c r="B122" s="10" t="s">
        <v>111</v>
      </c>
      <c r="C122" s="11" t="s">
        <v>280</v>
      </c>
      <c r="D122" s="15" t="s">
        <v>488</v>
      </c>
      <c r="E122" s="12" t="s">
        <v>295</v>
      </c>
      <c r="F122" s="11" t="s">
        <v>5</v>
      </c>
      <c r="G122" s="67"/>
      <c r="H122" s="67"/>
    </row>
    <row r="123" spans="1:8" ht="19.899999999999999" customHeight="1" x14ac:dyDescent="0.35">
      <c r="A123" s="10">
        <v>3</v>
      </c>
      <c r="B123" s="10" t="s">
        <v>112</v>
      </c>
      <c r="C123" s="11" t="s">
        <v>280</v>
      </c>
      <c r="D123" s="15" t="s">
        <v>489</v>
      </c>
      <c r="E123" s="12" t="s">
        <v>295</v>
      </c>
      <c r="F123" s="11" t="s">
        <v>5</v>
      </c>
      <c r="G123" s="67"/>
      <c r="H123" s="67"/>
    </row>
    <row r="124" spans="1:8" ht="19.899999999999999" customHeight="1" x14ac:dyDescent="0.35">
      <c r="A124" s="10">
        <v>3</v>
      </c>
      <c r="B124" s="10" t="s">
        <v>113</v>
      </c>
      <c r="C124" s="13" t="s">
        <v>288</v>
      </c>
      <c r="D124" s="11" t="s">
        <v>490</v>
      </c>
      <c r="E124" s="12" t="s">
        <v>294</v>
      </c>
      <c r="F124" s="11" t="s">
        <v>3</v>
      </c>
      <c r="G124" s="67"/>
      <c r="H124" s="67"/>
    </row>
    <row r="125" spans="1:8" ht="19.899999999999999" customHeight="1" x14ac:dyDescent="0.35">
      <c r="A125" s="10">
        <v>3</v>
      </c>
      <c r="B125" s="10" t="s">
        <v>114</v>
      </c>
      <c r="C125" s="13" t="s">
        <v>288</v>
      </c>
      <c r="D125" s="11" t="s">
        <v>491</v>
      </c>
      <c r="E125" s="12" t="s">
        <v>294</v>
      </c>
      <c r="F125" s="11" t="s">
        <v>3</v>
      </c>
      <c r="G125" s="67"/>
      <c r="H125" s="67"/>
    </row>
    <row r="126" spans="1:8" ht="19.899999999999999" customHeight="1" x14ac:dyDescent="0.35">
      <c r="A126" s="10">
        <v>3</v>
      </c>
      <c r="B126" s="10" t="s">
        <v>115</v>
      </c>
      <c r="C126" s="11" t="s">
        <v>283</v>
      </c>
      <c r="D126" s="11" t="s">
        <v>492</v>
      </c>
      <c r="E126" s="12" t="s">
        <v>295</v>
      </c>
      <c r="F126" s="11" t="s">
        <v>5</v>
      </c>
      <c r="G126" s="67"/>
      <c r="H126" s="67"/>
    </row>
    <row r="127" spans="1:8" ht="19.899999999999999" customHeight="1" x14ac:dyDescent="0.35">
      <c r="A127" s="10">
        <v>3</v>
      </c>
      <c r="B127" s="10" t="s">
        <v>116</v>
      </c>
      <c r="C127" s="11" t="s">
        <v>283</v>
      </c>
      <c r="D127" s="11" t="s">
        <v>493</v>
      </c>
      <c r="E127" s="12" t="s">
        <v>295</v>
      </c>
      <c r="F127" s="11" t="s">
        <v>5</v>
      </c>
      <c r="G127" s="67"/>
      <c r="H127" s="67"/>
    </row>
    <row r="128" spans="1:8" ht="19.899999999999999" customHeight="1" x14ac:dyDescent="0.35">
      <c r="A128" s="10">
        <v>3</v>
      </c>
      <c r="B128" s="10" t="s">
        <v>117</v>
      </c>
      <c r="C128" s="13" t="s">
        <v>286</v>
      </c>
      <c r="D128" s="11" t="s">
        <v>494</v>
      </c>
      <c r="E128" s="12" t="s">
        <v>297</v>
      </c>
      <c r="F128" s="11" t="s">
        <v>0</v>
      </c>
      <c r="G128" s="67"/>
      <c r="H128" s="67"/>
    </row>
    <row r="129" spans="1:8" ht="19.899999999999999" customHeight="1" x14ac:dyDescent="0.35">
      <c r="A129" s="10">
        <v>3</v>
      </c>
      <c r="B129" s="10" t="s">
        <v>118</v>
      </c>
      <c r="C129" s="13" t="s">
        <v>286</v>
      </c>
      <c r="D129" s="11" t="s">
        <v>495</v>
      </c>
      <c r="E129" s="12" t="s">
        <v>297</v>
      </c>
      <c r="F129" s="11" t="s">
        <v>0</v>
      </c>
      <c r="G129" s="67"/>
      <c r="H129" s="67"/>
    </row>
    <row r="130" spans="1:8" ht="19.899999999999999" customHeight="1" x14ac:dyDescent="0.35">
      <c r="A130" s="10">
        <v>3</v>
      </c>
      <c r="B130" s="10" t="s">
        <v>119</v>
      </c>
      <c r="C130" s="13" t="s">
        <v>286</v>
      </c>
      <c r="D130" s="11" t="s">
        <v>496</v>
      </c>
      <c r="E130" s="12" t="s">
        <v>294</v>
      </c>
      <c r="F130" s="11" t="s">
        <v>3</v>
      </c>
      <c r="G130" s="67"/>
      <c r="H130" s="67"/>
    </row>
    <row r="131" spans="1:8" ht="19.899999999999999" customHeight="1" x14ac:dyDescent="0.35">
      <c r="A131" s="10">
        <v>3</v>
      </c>
      <c r="B131" s="10" t="s">
        <v>120</v>
      </c>
      <c r="C131" s="13" t="s">
        <v>286</v>
      </c>
      <c r="D131" s="11" t="s">
        <v>497</v>
      </c>
      <c r="E131" s="12" t="s">
        <v>297</v>
      </c>
      <c r="F131" s="11" t="s">
        <v>3</v>
      </c>
      <c r="G131" s="67"/>
      <c r="H131" s="67"/>
    </row>
    <row r="132" spans="1:8" ht="19.899999999999999" customHeight="1" x14ac:dyDescent="0.35">
      <c r="A132" s="10">
        <v>3</v>
      </c>
      <c r="B132" s="10" t="s">
        <v>121</v>
      </c>
      <c r="C132" s="11" t="s">
        <v>286</v>
      </c>
      <c r="D132" s="11" t="s">
        <v>498</v>
      </c>
      <c r="E132" s="12" t="s">
        <v>297</v>
      </c>
      <c r="F132" s="11" t="s">
        <v>3</v>
      </c>
      <c r="G132" s="67"/>
      <c r="H132" s="67"/>
    </row>
    <row r="133" spans="1:8" ht="19.899999999999999" customHeight="1" x14ac:dyDescent="0.35">
      <c r="A133" s="10">
        <v>3</v>
      </c>
      <c r="B133" s="10" t="s">
        <v>122</v>
      </c>
      <c r="C133" s="13" t="s">
        <v>286</v>
      </c>
      <c r="D133" s="11" t="s">
        <v>499</v>
      </c>
      <c r="E133" s="12" t="s">
        <v>297</v>
      </c>
      <c r="F133" s="11" t="s">
        <v>3</v>
      </c>
      <c r="G133" s="67"/>
      <c r="H133" s="67"/>
    </row>
    <row r="134" spans="1:8" ht="19.899999999999999" customHeight="1" x14ac:dyDescent="0.35">
      <c r="A134" s="10">
        <v>3</v>
      </c>
      <c r="B134" s="10" t="s">
        <v>123</v>
      </c>
      <c r="C134" s="13" t="s">
        <v>284</v>
      </c>
      <c r="D134" s="11" t="s">
        <v>500</v>
      </c>
      <c r="E134" s="12" t="s">
        <v>294</v>
      </c>
      <c r="F134" s="11"/>
      <c r="G134" s="67"/>
      <c r="H134" s="67"/>
    </row>
    <row r="135" spans="1:8" ht="19.899999999999999" customHeight="1" x14ac:dyDescent="0.35">
      <c r="A135" s="10">
        <v>3</v>
      </c>
      <c r="B135" s="10" t="s">
        <v>124</v>
      </c>
      <c r="C135" s="13" t="s">
        <v>284</v>
      </c>
      <c r="D135" s="11" t="s">
        <v>501</v>
      </c>
      <c r="E135" s="12" t="s">
        <v>294</v>
      </c>
      <c r="F135" s="11"/>
      <c r="G135" s="67"/>
      <c r="H135" s="67"/>
    </row>
    <row r="136" spans="1:8" ht="19.899999999999999" customHeight="1" x14ac:dyDescent="0.35">
      <c r="A136" s="10">
        <v>3</v>
      </c>
      <c r="B136" s="10" t="s">
        <v>125</v>
      </c>
      <c r="C136" s="13" t="s">
        <v>284</v>
      </c>
      <c r="D136" s="11" t="s">
        <v>502</v>
      </c>
      <c r="E136" s="12" t="s">
        <v>294</v>
      </c>
      <c r="F136" s="11"/>
      <c r="G136" s="67"/>
      <c r="H136" s="67"/>
    </row>
    <row r="137" spans="1:8" ht="19.899999999999999" customHeight="1" x14ac:dyDescent="0.35">
      <c r="A137" s="10">
        <v>3</v>
      </c>
      <c r="B137" s="10" t="s">
        <v>126</v>
      </c>
      <c r="C137" s="13" t="s">
        <v>284</v>
      </c>
      <c r="D137" s="11" t="s">
        <v>503</v>
      </c>
      <c r="E137" s="12" t="s">
        <v>294</v>
      </c>
      <c r="F137" s="11"/>
      <c r="G137" s="67"/>
      <c r="H137" s="67"/>
    </row>
    <row r="138" spans="1:8" ht="19.899999999999999" customHeight="1" x14ac:dyDescent="0.35">
      <c r="A138" s="10">
        <v>3</v>
      </c>
      <c r="B138" s="10" t="s">
        <v>127</v>
      </c>
      <c r="C138" s="13" t="s">
        <v>284</v>
      </c>
      <c r="D138" s="11" t="s">
        <v>504</v>
      </c>
      <c r="E138" s="12" t="s">
        <v>294</v>
      </c>
      <c r="F138" s="11"/>
      <c r="G138" s="67"/>
      <c r="H138" s="67"/>
    </row>
    <row r="139" spans="1:8" ht="19.899999999999999" customHeight="1" x14ac:dyDescent="0.35">
      <c r="A139" s="10">
        <v>3</v>
      </c>
      <c r="B139" s="10" t="s">
        <v>128</v>
      </c>
      <c r="C139" s="13" t="s">
        <v>284</v>
      </c>
      <c r="D139" s="15" t="s">
        <v>505</v>
      </c>
      <c r="E139" s="12" t="s">
        <v>294</v>
      </c>
      <c r="F139" s="11"/>
      <c r="G139" s="67"/>
      <c r="H139" s="67"/>
    </row>
    <row r="140" spans="1:8" ht="19.899999999999999" customHeight="1" x14ac:dyDescent="0.35">
      <c r="A140" s="10">
        <v>3</v>
      </c>
      <c r="B140" s="10" t="s">
        <v>129</v>
      </c>
      <c r="C140" s="13" t="s">
        <v>284</v>
      </c>
      <c r="D140" s="15" t="s">
        <v>506</v>
      </c>
      <c r="E140" s="12" t="s">
        <v>294</v>
      </c>
      <c r="F140" s="11"/>
      <c r="G140" s="67"/>
      <c r="H140" s="67"/>
    </row>
    <row r="141" spans="1:8" ht="19.899999999999999" customHeight="1" x14ac:dyDescent="0.35">
      <c r="A141" s="10">
        <v>3</v>
      </c>
      <c r="B141" s="10" t="s">
        <v>130</v>
      </c>
      <c r="C141" s="13" t="s">
        <v>277</v>
      </c>
      <c r="D141" s="11" t="s">
        <v>507</v>
      </c>
      <c r="E141" s="12" t="s">
        <v>294</v>
      </c>
      <c r="F141" s="11" t="s">
        <v>5</v>
      </c>
      <c r="G141" s="67"/>
      <c r="H141" s="67"/>
    </row>
    <row r="142" spans="1:8" ht="19.899999999999999" customHeight="1" x14ac:dyDescent="0.35">
      <c r="A142" s="10">
        <v>3</v>
      </c>
      <c r="B142" s="10" t="s">
        <v>131</v>
      </c>
      <c r="C142" s="16" t="s">
        <v>277</v>
      </c>
      <c r="D142" s="11" t="s">
        <v>508</v>
      </c>
      <c r="E142" s="12" t="s">
        <v>295</v>
      </c>
      <c r="F142" s="11" t="s">
        <v>5</v>
      </c>
      <c r="G142" s="67"/>
      <c r="H142" s="67"/>
    </row>
    <row r="143" spans="1:8" ht="19.899999999999999" customHeight="1" x14ac:dyDescent="0.35">
      <c r="A143" s="10">
        <v>3</v>
      </c>
      <c r="B143" s="10" t="s">
        <v>132</v>
      </c>
      <c r="C143" s="13" t="s">
        <v>277</v>
      </c>
      <c r="D143" s="11" t="s">
        <v>509</v>
      </c>
      <c r="E143" s="12" t="s">
        <v>295</v>
      </c>
      <c r="F143" s="11" t="s">
        <v>0</v>
      </c>
      <c r="G143" s="67"/>
      <c r="H143" s="67"/>
    </row>
    <row r="144" spans="1:8" ht="19.899999999999999" customHeight="1" x14ac:dyDescent="0.35">
      <c r="A144" s="10">
        <v>3</v>
      </c>
      <c r="B144" s="10" t="s">
        <v>133</v>
      </c>
      <c r="C144" s="11" t="s">
        <v>277</v>
      </c>
      <c r="D144" s="15" t="s">
        <v>510</v>
      </c>
      <c r="E144" s="12" t="s">
        <v>295</v>
      </c>
      <c r="F144" s="11" t="s">
        <v>5</v>
      </c>
      <c r="G144" s="67"/>
      <c r="H144" s="67"/>
    </row>
    <row r="145" spans="1:8" ht="19.899999999999999" customHeight="1" x14ac:dyDescent="0.35">
      <c r="A145" s="10">
        <v>3</v>
      </c>
      <c r="B145" s="10" t="s">
        <v>134</v>
      </c>
      <c r="C145" s="11" t="s">
        <v>277</v>
      </c>
      <c r="D145" s="15" t="s">
        <v>511</v>
      </c>
      <c r="E145" s="12" t="s">
        <v>295</v>
      </c>
      <c r="F145" s="11" t="s">
        <v>5</v>
      </c>
      <c r="G145" s="67"/>
      <c r="H145" s="67"/>
    </row>
    <row r="146" spans="1:8" ht="19.899999999999999" customHeight="1" x14ac:dyDescent="0.35">
      <c r="A146" s="10">
        <v>3</v>
      </c>
      <c r="B146" s="10" t="s">
        <v>135</v>
      </c>
      <c r="C146" s="11" t="s">
        <v>280</v>
      </c>
      <c r="D146" s="15" t="s">
        <v>512</v>
      </c>
      <c r="E146" s="12" t="s">
        <v>295</v>
      </c>
      <c r="F146" s="11" t="s">
        <v>5</v>
      </c>
      <c r="G146" s="67"/>
      <c r="H146" s="67"/>
    </row>
    <row r="147" spans="1:8" ht="19.899999999999999" customHeight="1" x14ac:dyDescent="0.35">
      <c r="A147" s="10">
        <v>3</v>
      </c>
      <c r="B147" s="10" t="s">
        <v>246</v>
      </c>
      <c r="C147" s="11" t="s">
        <v>280</v>
      </c>
      <c r="D147" s="11" t="s">
        <v>513</v>
      </c>
      <c r="E147" s="12" t="s">
        <v>295</v>
      </c>
      <c r="F147" s="11"/>
      <c r="G147" s="67"/>
      <c r="H147" s="67"/>
    </row>
    <row r="148" spans="1:8" ht="19.899999999999999" customHeight="1" x14ac:dyDescent="0.35">
      <c r="A148" s="10">
        <v>3</v>
      </c>
      <c r="B148" s="10" t="s">
        <v>136</v>
      </c>
      <c r="C148" s="11" t="s">
        <v>280</v>
      </c>
      <c r="D148" s="11" t="s">
        <v>514</v>
      </c>
      <c r="E148" s="12" t="s">
        <v>295</v>
      </c>
      <c r="F148" s="11" t="s">
        <v>3</v>
      </c>
      <c r="G148" s="67"/>
      <c r="H148" s="67"/>
    </row>
    <row r="149" spans="1:8" ht="19.899999999999999" customHeight="1" x14ac:dyDescent="0.35">
      <c r="A149" s="10">
        <v>3</v>
      </c>
      <c r="B149" s="10" t="s">
        <v>137</v>
      </c>
      <c r="C149" s="13" t="s">
        <v>288</v>
      </c>
      <c r="D149" s="11" t="s">
        <v>515</v>
      </c>
      <c r="E149" s="12" t="s">
        <v>295</v>
      </c>
      <c r="F149" s="11" t="s">
        <v>0</v>
      </c>
      <c r="G149" s="67"/>
      <c r="H149" s="67"/>
    </row>
    <row r="150" spans="1:8" ht="19.899999999999999" customHeight="1" x14ac:dyDescent="0.35">
      <c r="A150" s="10">
        <v>3</v>
      </c>
      <c r="B150" s="10" t="s">
        <v>138</v>
      </c>
      <c r="C150" s="13" t="s">
        <v>288</v>
      </c>
      <c r="D150" s="11" t="s">
        <v>516</v>
      </c>
      <c r="E150" s="12" t="s">
        <v>295</v>
      </c>
      <c r="F150" s="11" t="s">
        <v>3</v>
      </c>
      <c r="G150" s="67"/>
      <c r="H150" s="67"/>
    </row>
    <row r="151" spans="1:8" ht="19.899999999999999" customHeight="1" x14ac:dyDescent="0.35">
      <c r="A151" s="10">
        <v>3</v>
      </c>
      <c r="B151" s="10" t="s">
        <v>139</v>
      </c>
      <c r="C151" s="11" t="s">
        <v>280</v>
      </c>
      <c r="D151" s="15" t="s">
        <v>517</v>
      </c>
      <c r="E151" s="12" t="s">
        <v>295</v>
      </c>
      <c r="F151" s="11" t="s">
        <v>0</v>
      </c>
      <c r="G151" s="67"/>
      <c r="H151" s="67"/>
    </row>
    <row r="152" spans="1:8" ht="19.899999999999999" customHeight="1" x14ac:dyDescent="0.35">
      <c r="A152" s="10">
        <v>3</v>
      </c>
      <c r="B152" s="10" t="s">
        <v>247</v>
      </c>
      <c r="C152" s="11" t="s">
        <v>276</v>
      </c>
      <c r="D152" s="15" t="s">
        <v>518</v>
      </c>
      <c r="E152" s="12" t="s">
        <v>297</v>
      </c>
      <c r="F152" s="11" t="s">
        <v>11</v>
      </c>
      <c r="G152" s="67"/>
      <c r="H152" s="67"/>
    </row>
    <row r="153" spans="1:8" ht="19.899999999999999" customHeight="1" x14ac:dyDescent="0.35">
      <c r="A153" s="10">
        <v>3</v>
      </c>
      <c r="B153" s="10" t="s">
        <v>248</v>
      </c>
      <c r="C153" s="11" t="s">
        <v>276</v>
      </c>
      <c r="D153" s="15" t="s">
        <v>519</v>
      </c>
      <c r="E153" s="12" t="s">
        <v>297</v>
      </c>
      <c r="F153" s="11" t="s">
        <v>11</v>
      </c>
      <c r="G153" s="67"/>
      <c r="H153" s="67"/>
    </row>
    <row r="154" spans="1:8" ht="19.899999999999999" customHeight="1" x14ac:dyDescent="0.35">
      <c r="A154" s="10">
        <v>3</v>
      </c>
      <c r="B154" s="10" t="s">
        <v>140</v>
      </c>
      <c r="C154" s="11" t="s">
        <v>276</v>
      </c>
      <c r="D154" s="15" t="s">
        <v>520</v>
      </c>
      <c r="E154" s="12" t="s">
        <v>297</v>
      </c>
      <c r="F154" s="11" t="s">
        <v>11</v>
      </c>
      <c r="G154" s="67"/>
      <c r="H154" s="67"/>
    </row>
    <row r="155" spans="1:8" ht="19.899999999999999" customHeight="1" x14ac:dyDescent="0.35">
      <c r="A155" s="10">
        <v>3</v>
      </c>
      <c r="B155" s="10" t="s">
        <v>141</v>
      </c>
      <c r="C155" s="11" t="s">
        <v>280</v>
      </c>
      <c r="D155" s="15" t="s">
        <v>521</v>
      </c>
      <c r="E155" s="12" t="s">
        <v>295</v>
      </c>
      <c r="F155" s="11" t="s">
        <v>5</v>
      </c>
      <c r="G155" s="67"/>
      <c r="H155" s="69"/>
    </row>
    <row r="156" spans="1:8" ht="19.899999999999999" customHeight="1" x14ac:dyDescent="0.35">
      <c r="A156" s="10">
        <v>3</v>
      </c>
      <c r="B156" s="10" t="s">
        <v>142</v>
      </c>
      <c r="C156" s="11" t="s">
        <v>280</v>
      </c>
      <c r="D156" s="15" t="s">
        <v>522</v>
      </c>
      <c r="E156" s="12" t="s">
        <v>295</v>
      </c>
      <c r="F156" s="11" t="s">
        <v>5</v>
      </c>
      <c r="G156" s="67"/>
      <c r="H156" s="69"/>
    </row>
    <row r="157" spans="1:8" ht="19.899999999999999" customHeight="1" x14ac:dyDescent="0.35">
      <c r="A157" s="10">
        <v>3</v>
      </c>
      <c r="B157" s="10" t="s">
        <v>249</v>
      </c>
      <c r="C157" s="11" t="s">
        <v>280</v>
      </c>
      <c r="D157" s="11" t="s">
        <v>523</v>
      </c>
      <c r="E157" s="12" t="s">
        <v>295</v>
      </c>
      <c r="F157" s="11" t="s">
        <v>2</v>
      </c>
      <c r="G157" s="67"/>
      <c r="H157" s="67"/>
    </row>
    <row r="158" spans="1:8" ht="19.899999999999999" customHeight="1" x14ac:dyDescent="0.35">
      <c r="A158" s="10">
        <v>3</v>
      </c>
      <c r="B158" s="10" t="s">
        <v>250</v>
      </c>
      <c r="C158" s="11" t="s">
        <v>280</v>
      </c>
      <c r="D158" s="11" t="s">
        <v>524</v>
      </c>
      <c r="E158" s="12" t="s">
        <v>295</v>
      </c>
      <c r="F158" s="11" t="s">
        <v>2</v>
      </c>
      <c r="G158" s="67"/>
      <c r="H158" s="67"/>
    </row>
    <row r="159" spans="1:8" ht="19.899999999999999" customHeight="1" x14ac:dyDescent="0.35">
      <c r="A159" s="10">
        <v>3</v>
      </c>
      <c r="B159" s="10" t="s">
        <v>251</v>
      </c>
      <c r="C159" s="11" t="s">
        <v>280</v>
      </c>
      <c r="D159" s="11" t="s">
        <v>525</v>
      </c>
      <c r="E159" s="12" t="s">
        <v>295</v>
      </c>
      <c r="F159" s="11" t="s">
        <v>13</v>
      </c>
      <c r="G159" s="67"/>
      <c r="H159" s="67"/>
    </row>
    <row r="160" spans="1:8" ht="19.899999999999999" customHeight="1" x14ac:dyDescent="0.35">
      <c r="A160" s="10">
        <v>3</v>
      </c>
      <c r="B160" s="10" t="s">
        <v>143</v>
      </c>
      <c r="C160" s="11" t="s">
        <v>280</v>
      </c>
      <c r="D160" s="11" t="s">
        <v>526</v>
      </c>
      <c r="E160" s="12" t="s">
        <v>295</v>
      </c>
      <c r="F160" s="11" t="s">
        <v>3</v>
      </c>
      <c r="G160" s="67"/>
      <c r="H160" s="67"/>
    </row>
    <row r="161" spans="1:8" ht="19.899999999999999" customHeight="1" x14ac:dyDescent="0.35">
      <c r="A161" s="10">
        <v>3</v>
      </c>
      <c r="B161" s="10" t="s">
        <v>144</v>
      </c>
      <c r="C161" s="11" t="s">
        <v>276</v>
      </c>
      <c r="D161" s="11" t="s">
        <v>527</v>
      </c>
      <c r="E161" s="12" t="s">
        <v>295</v>
      </c>
      <c r="F161" s="11" t="s">
        <v>3</v>
      </c>
      <c r="G161" s="67"/>
      <c r="H161" s="67"/>
    </row>
    <row r="162" spans="1:8" ht="19.899999999999999" customHeight="1" x14ac:dyDescent="0.35">
      <c r="A162" s="10">
        <v>3</v>
      </c>
      <c r="B162" s="10" t="s">
        <v>252</v>
      </c>
      <c r="C162" s="13" t="s">
        <v>282</v>
      </c>
      <c r="D162" s="11" t="s">
        <v>528</v>
      </c>
      <c r="E162" s="12" t="s">
        <v>295</v>
      </c>
      <c r="F162" s="11" t="s">
        <v>2</v>
      </c>
      <c r="G162" s="67"/>
      <c r="H162" s="67"/>
    </row>
    <row r="163" spans="1:8" ht="19.899999999999999" customHeight="1" x14ac:dyDescent="0.35">
      <c r="A163" s="10">
        <v>3</v>
      </c>
      <c r="B163" s="10" t="s">
        <v>145</v>
      </c>
      <c r="C163" s="13" t="s">
        <v>282</v>
      </c>
      <c r="D163" s="11" t="s">
        <v>529</v>
      </c>
      <c r="E163" s="12" t="s">
        <v>295</v>
      </c>
      <c r="F163" s="11" t="s">
        <v>2</v>
      </c>
      <c r="G163" s="67"/>
      <c r="H163" s="67"/>
    </row>
    <row r="164" spans="1:8" ht="19.899999999999999" customHeight="1" x14ac:dyDescent="0.35">
      <c r="A164" s="10">
        <v>3</v>
      </c>
      <c r="B164" s="10" t="s">
        <v>146</v>
      </c>
      <c r="C164" s="13" t="s">
        <v>282</v>
      </c>
      <c r="D164" s="11" t="s">
        <v>530</v>
      </c>
      <c r="E164" s="12" t="s">
        <v>295</v>
      </c>
      <c r="F164" s="11" t="s">
        <v>2</v>
      </c>
      <c r="G164" s="67"/>
      <c r="H164" s="67"/>
    </row>
    <row r="165" spans="1:8" ht="19.899999999999999" customHeight="1" x14ac:dyDescent="0.35">
      <c r="A165" s="10">
        <v>3</v>
      </c>
      <c r="B165" s="10" t="s">
        <v>147</v>
      </c>
      <c r="C165" s="13" t="s">
        <v>282</v>
      </c>
      <c r="D165" s="11" t="s">
        <v>531</v>
      </c>
      <c r="E165" s="12" t="s">
        <v>295</v>
      </c>
      <c r="F165" s="11" t="s">
        <v>2</v>
      </c>
      <c r="G165" s="67"/>
      <c r="H165" s="67"/>
    </row>
    <row r="166" spans="1:8" ht="19.899999999999999" customHeight="1" x14ac:dyDescent="0.35">
      <c r="A166" s="10">
        <v>3</v>
      </c>
      <c r="B166" s="10" t="s">
        <v>148</v>
      </c>
      <c r="C166" s="13" t="s">
        <v>282</v>
      </c>
      <c r="D166" s="11" t="s">
        <v>532</v>
      </c>
      <c r="E166" s="12" t="s">
        <v>295</v>
      </c>
      <c r="F166" s="11" t="s">
        <v>2</v>
      </c>
      <c r="G166" s="67"/>
      <c r="H166" s="67"/>
    </row>
    <row r="167" spans="1:8" ht="19.899999999999999" customHeight="1" x14ac:dyDescent="0.35">
      <c r="A167" s="10">
        <v>3</v>
      </c>
      <c r="B167" s="10" t="s">
        <v>149</v>
      </c>
      <c r="C167" s="13" t="s">
        <v>282</v>
      </c>
      <c r="D167" s="11" t="s">
        <v>533</v>
      </c>
      <c r="E167" s="12" t="s">
        <v>295</v>
      </c>
      <c r="F167" s="11" t="s">
        <v>2</v>
      </c>
      <c r="G167" s="67"/>
      <c r="H167" s="67"/>
    </row>
    <row r="168" spans="1:8" ht="19.899999999999999" customHeight="1" x14ac:dyDescent="0.35">
      <c r="A168" s="10">
        <v>3</v>
      </c>
      <c r="B168" s="10" t="s">
        <v>150</v>
      </c>
      <c r="C168" s="13" t="s">
        <v>282</v>
      </c>
      <c r="D168" s="11" t="s">
        <v>534</v>
      </c>
      <c r="E168" s="12" t="s">
        <v>295</v>
      </c>
      <c r="F168" s="11" t="s">
        <v>2</v>
      </c>
      <c r="G168" s="67"/>
      <c r="H168" s="67"/>
    </row>
    <row r="169" spans="1:8" ht="19.899999999999999" customHeight="1" x14ac:dyDescent="0.35">
      <c r="A169" s="10">
        <v>3</v>
      </c>
      <c r="B169" s="10" t="s">
        <v>151</v>
      </c>
      <c r="C169" s="13" t="s">
        <v>286</v>
      </c>
      <c r="D169" s="11" t="s">
        <v>535</v>
      </c>
      <c r="E169" s="12" t="s">
        <v>295</v>
      </c>
      <c r="F169" s="11" t="s">
        <v>10</v>
      </c>
      <c r="G169" s="67"/>
      <c r="H169" s="67"/>
    </row>
    <row r="170" spans="1:8" ht="19.899999999999999" customHeight="1" x14ac:dyDescent="0.35">
      <c r="A170" s="10">
        <v>3</v>
      </c>
      <c r="B170" s="10" t="s">
        <v>152</v>
      </c>
      <c r="C170" s="13" t="s">
        <v>276</v>
      </c>
      <c r="D170" s="11" t="s">
        <v>536</v>
      </c>
      <c r="E170" s="12" t="s">
        <v>295</v>
      </c>
      <c r="F170" s="11"/>
      <c r="G170" s="67"/>
      <c r="H170" s="67"/>
    </row>
    <row r="171" spans="1:8" ht="19.899999999999999" customHeight="1" x14ac:dyDescent="0.35">
      <c r="A171" s="10">
        <v>3</v>
      </c>
      <c r="B171" s="10" t="s">
        <v>153</v>
      </c>
      <c r="C171" s="11" t="s">
        <v>283</v>
      </c>
      <c r="D171" s="11" t="s">
        <v>537</v>
      </c>
      <c r="E171" s="12" t="s">
        <v>293</v>
      </c>
      <c r="F171" s="11" t="s">
        <v>9</v>
      </c>
      <c r="G171" s="67"/>
      <c r="H171" s="67"/>
    </row>
    <row r="172" spans="1:8" ht="19.899999999999999" customHeight="1" x14ac:dyDescent="0.35">
      <c r="A172" s="10">
        <v>3</v>
      </c>
      <c r="B172" s="10" t="s">
        <v>154</v>
      </c>
      <c r="C172" s="13" t="s">
        <v>277</v>
      </c>
      <c r="D172" s="11" t="s">
        <v>538</v>
      </c>
      <c r="E172" s="12" t="s">
        <v>297</v>
      </c>
      <c r="F172" s="11" t="s">
        <v>0</v>
      </c>
      <c r="G172" s="67"/>
      <c r="H172" s="67"/>
    </row>
    <row r="173" spans="1:8" ht="19.899999999999999" customHeight="1" x14ac:dyDescent="0.35">
      <c r="A173" s="10">
        <v>4</v>
      </c>
      <c r="B173" s="10" t="s">
        <v>155</v>
      </c>
      <c r="C173" s="13" t="s">
        <v>726</v>
      </c>
      <c r="D173" s="11" t="s">
        <v>539</v>
      </c>
      <c r="E173" s="12" t="s">
        <v>292</v>
      </c>
      <c r="F173" s="11" t="s">
        <v>0</v>
      </c>
      <c r="G173" s="67"/>
      <c r="H173" s="67"/>
    </row>
    <row r="174" spans="1:8" ht="19.899999999999999" customHeight="1" x14ac:dyDescent="0.35">
      <c r="A174" s="10">
        <v>4</v>
      </c>
      <c r="B174" s="10" t="s">
        <v>156</v>
      </c>
      <c r="C174" s="13" t="s">
        <v>726</v>
      </c>
      <c r="D174" s="11" t="s">
        <v>540</v>
      </c>
      <c r="E174" s="12" t="s">
        <v>292</v>
      </c>
      <c r="F174" s="11" t="s">
        <v>0</v>
      </c>
      <c r="G174" s="67"/>
      <c r="H174" s="67"/>
    </row>
    <row r="175" spans="1:8" ht="19.899999999999999" customHeight="1" x14ac:dyDescent="0.35">
      <c r="A175" s="10">
        <v>4</v>
      </c>
      <c r="B175" s="10" t="s">
        <v>157</v>
      </c>
      <c r="C175" s="13" t="s">
        <v>726</v>
      </c>
      <c r="D175" s="11" t="s">
        <v>541</v>
      </c>
      <c r="E175" s="12" t="s">
        <v>292</v>
      </c>
      <c r="F175" s="11" t="s">
        <v>0</v>
      </c>
      <c r="G175" s="67"/>
      <c r="H175" s="67"/>
    </row>
    <row r="176" spans="1:8" ht="19.899999999999999" customHeight="1" x14ac:dyDescent="0.35">
      <c r="A176" s="10">
        <v>4</v>
      </c>
      <c r="B176" s="10" t="s">
        <v>158</v>
      </c>
      <c r="C176" s="13" t="s">
        <v>727</v>
      </c>
      <c r="D176" s="11" t="s">
        <v>542</v>
      </c>
      <c r="E176" s="12" t="s">
        <v>292</v>
      </c>
      <c r="F176" s="11" t="s">
        <v>0</v>
      </c>
      <c r="G176" s="67"/>
      <c r="H176" s="67"/>
    </row>
    <row r="177" spans="1:8" ht="19.899999999999999" customHeight="1" x14ac:dyDescent="0.35">
      <c r="A177" s="10">
        <v>4</v>
      </c>
      <c r="B177" s="10" t="s">
        <v>159</v>
      </c>
      <c r="C177" s="13" t="s">
        <v>727</v>
      </c>
      <c r="D177" s="11" t="s">
        <v>543</v>
      </c>
      <c r="E177" s="12" t="s">
        <v>292</v>
      </c>
      <c r="F177" s="11" t="s">
        <v>0</v>
      </c>
      <c r="G177" s="67"/>
      <c r="H177" s="67"/>
    </row>
    <row r="178" spans="1:8" ht="19.899999999999999" customHeight="1" x14ac:dyDescent="0.35">
      <c r="A178" s="10">
        <v>4</v>
      </c>
      <c r="B178" s="10" t="s">
        <v>160</v>
      </c>
      <c r="C178" s="13" t="s">
        <v>278</v>
      </c>
      <c r="D178" s="11" t="s">
        <v>544</v>
      </c>
      <c r="E178" s="12" t="s">
        <v>292</v>
      </c>
      <c r="F178" s="11" t="s">
        <v>0</v>
      </c>
      <c r="G178" s="67"/>
      <c r="H178" s="67"/>
    </row>
    <row r="179" spans="1:8" ht="19.899999999999999" customHeight="1" x14ac:dyDescent="0.35">
      <c r="A179" s="10">
        <v>4</v>
      </c>
      <c r="B179" s="10" t="s">
        <v>161</v>
      </c>
      <c r="C179" s="13" t="s">
        <v>727</v>
      </c>
      <c r="D179" s="15" t="s">
        <v>545</v>
      </c>
      <c r="E179" s="12" t="s">
        <v>292</v>
      </c>
      <c r="F179" s="11" t="s">
        <v>0</v>
      </c>
      <c r="G179" s="67"/>
      <c r="H179" s="67"/>
    </row>
    <row r="180" spans="1:8" ht="19.899999999999999" customHeight="1" x14ac:dyDescent="0.35">
      <c r="A180" s="10">
        <v>4</v>
      </c>
      <c r="B180" s="10" t="s">
        <v>162</v>
      </c>
      <c r="C180" s="13" t="s">
        <v>279</v>
      </c>
      <c r="D180" s="11" t="s">
        <v>546</v>
      </c>
      <c r="E180" s="12" t="s">
        <v>292</v>
      </c>
      <c r="F180" s="11" t="s">
        <v>3</v>
      </c>
      <c r="G180" s="67"/>
      <c r="H180" s="67"/>
    </row>
    <row r="181" spans="1:8" ht="19.899999999999999" customHeight="1" x14ac:dyDescent="0.35">
      <c r="A181" s="10">
        <v>4</v>
      </c>
      <c r="B181" s="10" t="s">
        <v>163</v>
      </c>
      <c r="C181" s="13" t="s">
        <v>279</v>
      </c>
      <c r="D181" s="11" t="s">
        <v>547</v>
      </c>
      <c r="E181" s="12" t="s">
        <v>292</v>
      </c>
      <c r="F181" s="11" t="s">
        <v>0</v>
      </c>
      <c r="G181" s="67"/>
      <c r="H181" s="67"/>
    </row>
    <row r="182" spans="1:8" ht="19.899999999999999" customHeight="1" x14ac:dyDescent="0.35">
      <c r="A182" s="10">
        <v>4</v>
      </c>
      <c r="B182" s="10" t="s">
        <v>253</v>
      </c>
      <c r="C182" s="11" t="s">
        <v>279</v>
      </c>
      <c r="D182" s="15" t="s">
        <v>548</v>
      </c>
      <c r="E182" s="12" t="s">
        <v>291</v>
      </c>
      <c r="F182" s="11" t="s">
        <v>0</v>
      </c>
      <c r="G182" s="67"/>
      <c r="H182" s="67"/>
    </row>
    <row r="183" spans="1:8" s="3" customFormat="1" ht="19.899999999999999" customHeight="1" x14ac:dyDescent="0.35">
      <c r="A183" s="10">
        <v>4</v>
      </c>
      <c r="B183" s="10" t="s">
        <v>254</v>
      </c>
      <c r="C183" s="15" t="s">
        <v>278</v>
      </c>
      <c r="D183" s="15" t="s">
        <v>549</v>
      </c>
      <c r="E183" s="14" t="s">
        <v>291</v>
      </c>
      <c r="F183" s="15" t="s">
        <v>0</v>
      </c>
      <c r="G183" s="68"/>
      <c r="H183" s="68"/>
    </row>
    <row r="184" spans="1:8" ht="19.899999999999999" customHeight="1" x14ac:dyDescent="0.35">
      <c r="A184" s="10">
        <v>4</v>
      </c>
      <c r="B184" s="10" t="s">
        <v>255</v>
      </c>
      <c r="C184" s="13" t="s">
        <v>279</v>
      </c>
      <c r="D184" s="11" t="s">
        <v>550</v>
      </c>
      <c r="E184" s="12" t="s">
        <v>291</v>
      </c>
      <c r="F184" s="11" t="s">
        <v>0</v>
      </c>
      <c r="G184" s="67"/>
      <c r="H184" s="67"/>
    </row>
    <row r="185" spans="1:8" ht="19.899999999999999" customHeight="1" x14ac:dyDescent="0.35">
      <c r="A185" s="10">
        <v>4</v>
      </c>
      <c r="B185" s="10" t="s">
        <v>256</v>
      </c>
      <c r="C185" s="13" t="s">
        <v>278</v>
      </c>
      <c r="D185" s="11" t="s">
        <v>551</v>
      </c>
      <c r="E185" s="12" t="s">
        <v>291</v>
      </c>
      <c r="F185" s="11" t="s">
        <v>0</v>
      </c>
      <c r="G185" s="67"/>
      <c r="H185" s="67"/>
    </row>
    <row r="186" spans="1:8" ht="19.899999999999999" customHeight="1" x14ac:dyDescent="0.35">
      <c r="A186" s="10">
        <v>4</v>
      </c>
      <c r="B186" s="10" t="s">
        <v>257</v>
      </c>
      <c r="C186" s="13" t="s">
        <v>726</v>
      </c>
      <c r="D186" s="15" t="s">
        <v>552</v>
      </c>
      <c r="E186" s="12" t="s">
        <v>291</v>
      </c>
      <c r="F186" s="11" t="s">
        <v>0</v>
      </c>
      <c r="G186" s="67"/>
      <c r="H186" s="67"/>
    </row>
    <row r="187" spans="1:8" ht="19.899999999999999" customHeight="1" x14ac:dyDescent="0.35">
      <c r="A187" s="10">
        <v>4</v>
      </c>
      <c r="B187" s="10" t="s">
        <v>164</v>
      </c>
      <c r="C187" s="13" t="s">
        <v>727</v>
      </c>
      <c r="D187" s="15" t="s">
        <v>553</v>
      </c>
      <c r="E187" s="12" t="s">
        <v>291</v>
      </c>
      <c r="F187" s="11" t="s">
        <v>0</v>
      </c>
      <c r="G187" s="67"/>
      <c r="H187" s="67"/>
    </row>
    <row r="188" spans="1:8" ht="19.899999999999999" customHeight="1" x14ac:dyDescent="0.35">
      <c r="A188" s="10">
        <v>4</v>
      </c>
      <c r="B188" s="10" t="s">
        <v>165</v>
      </c>
      <c r="C188" s="13" t="s">
        <v>726</v>
      </c>
      <c r="D188" s="15" t="s">
        <v>554</v>
      </c>
      <c r="E188" s="12" t="s">
        <v>291</v>
      </c>
      <c r="F188" s="11" t="s">
        <v>0</v>
      </c>
      <c r="G188" s="67"/>
      <c r="H188" s="67"/>
    </row>
    <row r="189" spans="1:8" ht="19.899999999999999" customHeight="1" x14ac:dyDescent="0.35">
      <c r="A189" s="10">
        <v>4</v>
      </c>
      <c r="B189" s="10" t="s">
        <v>166</v>
      </c>
      <c r="C189" s="13" t="s">
        <v>727</v>
      </c>
      <c r="D189" s="15" t="s">
        <v>555</v>
      </c>
      <c r="E189" s="12" t="s">
        <v>291</v>
      </c>
      <c r="F189" s="11" t="s">
        <v>0</v>
      </c>
      <c r="G189" s="67"/>
      <c r="H189" s="67"/>
    </row>
    <row r="190" spans="1:8" ht="19.899999999999999" customHeight="1" x14ac:dyDescent="0.35">
      <c r="A190" s="10">
        <v>4</v>
      </c>
      <c r="B190" s="10" t="s">
        <v>167</v>
      </c>
      <c r="C190" s="13" t="s">
        <v>726</v>
      </c>
      <c r="D190" s="15" t="s">
        <v>556</v>
      </c>
      <c r="E190" s="12" t="s">
        <v>291</v>
      </c>
      <c r="F190" s="11" t="s">
        <v>0</v>
      </c>
      <c r="G190" s="67"/>
      <c r="H190" s="67"/>
    </row>
    <row r="191" spans="1:8" ht="19.899999999999999" customHeight="1" x14ac:dyDescent="0.35">
      <c r="A191" s="10">
        <v>4</v>
      </c>
      <c r="B191" s="10" t="s">
        <v>168</v>
      </c>
      <c r="C191" s="13" t="s">
        <v>727</v>
      </c>
      <c r="D191" s="15" t="s">
        <v>557</v>
      </c>
      <c r="E191" s="12" t="s">
        <v>291</v>
      </c>
      <c r="F191" s="11" t="s">
        <v>0</v>
      </c>
      <c r="G191" s="67"/>
      <c r="H191" s="67"/>
    </row>
    <row r="192" spans="1:8" ht="19.899999999999999" customHeight="1" x14ac:dyDescent="0.35">
      <c r="A192" s="10">
        <v>4</v>
      </c>
      <c r="B192" s="10" t="s">
        <v>169</v>
      </c>
      <c r="C192" s="13" t="s">
        <v>726</v>
      </c>
      <c r="D192" s="15" t="s">
        <v>558</v>
      </c>
      <c r="E192" s="12" t="s">
        <v>291</v>
      </c>
      <c r="F192" s="11" t="s">
        <v>5</v>
      </c>
      <c r="G192" s="67"/>
      <c r="H192" s="67"/>
    </row>
    <row r="193" spans="1:8" ht="19.899999999999999" customHeight="1" x14ac:dyDescent="0.35">
      <c r="A193" s="10">
        <v>4</v>
      </c>
      <c r="B193" s="10" t="s">
        <v>170</v>
      </c>
      <c r="C193" s="13" t="s">
        <v>727</v>
      </c>
      <c r="D193" s="15" t="s">
        <v>559</v>
      </c>
      <c r="E193" s="12" t="s">
        <v>291</v>
      </c>
      <c r="F193" s="11" t="s">
        <v>5</v>
      </c>
      <c r="G193" s="67"/>
      <c r="H193" s="67"/>
    </row>
    <row r="194" spans="1:8" ht="19.899999999999999" customHeight="1" x14ac:dyDescent="0.35">
      <c r="A194" s="10">
        <v>4</v>
      </c>
      <c r="B194" s="10" t="s">
        <v>171</v>
      </c>
      <c r="C194" s="13" t="s">
        <v>726</v>
      </c>
      <c r="D194" s="15" t="s">
        <v>560</v>
      </c>
      <c r="E194" s="12" t="s">
        <v>291</v>
      </c>
      <c r="F194" s="11" t="s">
        <v>5</v>
      </c>
      <c r="G194" s="67"/>
      <c r="H194" s="67"/>
    </row>
    <row r="195" spans="1:8" ht="19.899999999999999" customHeight="1" x14ac:dyDescent="0.35">
      <c r="A195" s="10">
        <v>4</v>
      </c>
      <c r="B195" s="10" t="s">
        <v>172</v>
      </c>
      <c r="C195" s="13" t="s">
        <v>727</v>
      </c>
      <c r="D195" s="15" t="s">
        <v>561</v>
      </c>
      <c r="E195" s="12" t="s">
        <v>291</v>
      </c>
      <c r="F195" s="11" t="s">
        <v>5</v>
      </c>
      <c r="G195" s="67"/>
      <c r="H195" s="67"/>
    </row>
    <row r="196" spans="1:8" ht="19.899999999999999" customHeight="1" x14ac:dyDescent="0.35">
      <c r="A196" s="10">
        <v>4</v>
      </c>
      <c r="B196" s="10" t="s">
        <v>173</v>
      </c>
      <c r="C196" s="13" t="s">
        <v>726</v>
      </c>
      <c r="D196" s="11" t="s">
        <v>562</v>
      </c>
      <c r="E196" s="12" t="s">
        <v>290</v>
      </c>
      <c r="F196" s="11" t="s">
        <v>0</v>
      </c>
      <c r="G196" s="67"/>
      <c r="H196" s="67"/>
    </row>
    <row r="197" spans="1:8" ht="19.899999999999999" customHeight="1" x14ac:dyDescent="0.35">
      <c r="A197" s="10">
        <v>4</v>
      </c>
      <c r="B197" s="10" t="s">
        <v>174</v>
      </c>
      <c r="C197" s="13" t="s">
        <v>727</v>
      </c>
      <c r="D197" s="11" t="s">
        <v>563</v>
      </c>
      <c r="E197" s="12" t="s">
        <v>290</v>
      </c>
      <c r="F197" s="11" t="s">
        <v>0</v>
      </c>
      <c r="G197" s="67"/>
      <c r="H197" s="67"/>
    </row>
    <row r="198" spans="1:8" ht="19.899999999999999" customHeight="1" x14ac:dyDescent="0.35">
      <c r="A198" s="10">
        <v>4</v>
      </c>
      <c r="B198" s="10" t="s">
        <v>175</v>
      </c>
      <c r="C198" s="13" t="s">
        <v>726</v>
      </c>
      <c r="D198" s="11" t="s">
        <v>564</v>
      </c>
      <c r="E198" s="12" t="s">
        <v>290</v>
      </c>
      <c r="F198" s="11" t="s">
        <v>0</v>
      </c>
      <c r="G198" s="67"/>
      <c r="H198" s="67"/>
    </row>
    <row r="199" spans="1:8" ht="19.899999999999999" customHeight="1" x14ac:dyDescent="0.35">
      <c r="A199" s="10">
        <v>4</v>
      </c>
      <c r="B199" s="10" t="s">
        <v>176</v>
      </c>
      <c r="C199" s="13" t="s">
        <v>727</v>
      </c>
      <c r="D199" s="11" t="s">
        <v>565</v>
      </c>
      <c r="E199" s="12" t="s">
        <v>290</v>
      </c>
      <c r="F199" s="11" t="s">
        <v>0</v>
      </c>
      <c r="G199" s="67"/>
      <c r="H199" s="67"/>
    </row>
    <row r="200" spans="1:8" ht="19.899999999999999" customHeight="1" x14ac:dyDescent="0.35">
      <c r="A200" s="10">
        <v>4</v>
      </c>
      <c r="B200" s="10" t="s">
        <v>177</v>
      </c>
      <c r="C200" s="13" t="s">
        <v>726</v>
      </c>
      <c r="D200" s="11" t="s">
        <v>566</v>
      </c>
      <c r="E200" s="12" t="s">
        <v>296</v>
      </c>
      <c r="F200" s="11" t="s">
        <v>0</v>
      </c>
      <c r="G200" s="67"/>
      <c r="H200" s="67"/>
    </row>
    <row r="201" spans="1:8" ht="19.899999999999999" customHeight="1" x14ac:dyDescent="0.35">
      <c r="A201" s="10">
        <v>4</v>
      </c>
      <c r="B201" s="10" t="s">
        <v>178</v>
      </c>
      <c r="C201" s="13" t="s">
        <v>727</v>
      </c>
      <c r="D201" s="11" t="s">
        <v>567</v>
      </c>
      <c r="E201" s="12" t="s">
        <v>296</v>
      </c>
      <c r="F201" s="11" t="s">
        <v>0</v>
      </c>
      <c r="G201" s="67"/>
      <c r="H201" s="67"/>
    </row>
    <row r="202" spans="1:8" ht="19.899999999999999" customHeight="1" x14ac:dyDescent="0.35">
      <c r="A202" s="10">
        <v>4</v>
      </c>
      <c r="B202" s="10" t="s">
        <v>179</v>
      </c>
      <c r="C202" s="13" t="s">
        <v>726</v>
      </c>
      <c r="D202" s="11" t="s">
        <v>568</v>
      </c>
      <c r="E202" s="12" t="s">
        <v>296</v>
      </c>
      <c r="F202" s="11" t="s">
        <v>0</v>
      </c>
      <c r="G202" s="67"/>
      <c r="H202" s="67"/>
    </row>
    <row r="203" spans="1:8" ht="19.899999999999999" customHeight="1" x14ac:dyDescent="0.35">
      <c r="A203" s="10">
        <v>4</v>
      </c>
      <c r="B203" s="10" t="s">
        <v>180</v>
      </c>
      <c r="C203" s="13" t="s">
        <v>727</v>
      </c>
      <c r="D203" s="11" t="s">
        <v>569</v>
      </c>
      <c r="E203" s="12" t="s">
        <v>296</v>
      </c>
      <c r="F203" s="11" t="s">
        <v>0</v>
      </c>
      <c r="G203" s="67"/>
      <c r="H203" s="67"/>
    </row>
    <row r="204" spans="1:8" ht="19.899999999999999" customHeight="1" x14ac:dyDescent="0.35">
      <c r="A204" s="10">
        <v>4</v>
      </c>
      <c r="B204" s="10" t="s">
        <v>181</v>
      </c>
      <c r="C204" s="13" t="s">
        <v>726</v>
      </c>
      <c r="D204" s="11" t="s">
        <v>570</v>
      </c>
      <c r="E204" s="12" t="s">
        <v>296</v>
      </c>
      <c r="F204" s="11" t="s">
        <v>0</v>
      </c>
      <c r="G204" s="67"/>
      <c r="H204" s="67"/>
    </row>
    <row r="205" spans="1:8" ht="19.899999999999999" customHeight="1" x14ac:dyDescent="0.35">
      <c r="A205" s="10">
        <v>4</v>
      </c>
      <c r="B205" s="10" t="s">
        <v>182</v>
      </c>
      <c r="C205" s="13" t="s">
        <v>726</v>
      </c>
      <c r="D205" s="11" t="s">
        <v>571</v>
      </c>
      <c r="E205" s="12" t="s">
        <v>290</v>
      </c>
      <c r="F205" s="11" t="s">
        <v>0</v>
      </c>
      <c r="G205" s="67"/>
      <c r="H205" s="67"/>
    </row>
    <row r="206" spans="1:8" ht="19.899999999999999" customHeight="1" x14ac:dyDescent="0.35">
      <c r="A206" s="10">
        <v>4</v>
      </c>
      <c r="B206" s="10" t="s">
        <v>183</v>
      </c>
      <c r="C206" s="13" t="s">
        <v>727</v>
      </c>
      <c r="D206" s="11" t="s">
        <v>572</v>
      </c>
      <c r="E206" s="12" t="s">
        <v>290</v>
      </c>
      <c r="F206" s="11" t="s">
        <v>0</v>
      </c>
      <c r="G206" s="67"/>
      <c r="H206" s="67"/>
    </row>
    <row r="207" spans="1:8" ht="19.899999999999999" customHeight="1" x14ac:dyDescent="0.35">
      <c r="A207" s="10">
        <v>4</v>
      </c>
      <c r="B207" s="10" t="s">
        <v>184</v>
      </c>
      <c r="C207" s="13" t="s">
        <v>726</v>
      </c>
      <c r="D207" s="11" t="s">
        <v>573</v>
      </c>
      <c r="E207" s="12" t="s">
        <v>296</v>
      </c>
      <c r="F207" s="11" t="s">
        <v>0</v>
      </c>
      <c r="G207" s="67"/>
      <c r="H207" s="67"/>
    </row>
    <row r="208" spans="1:8" ht="19.899999999999999" customHeight="1" x14ac:dyDescent="0.35">
      <c r="A208" s="10">
        <v>4</v>
      </c>
      <c r="B208" s="10" t="s">
        <v>185</v>
      </c>
      <c r="C208" s="13" t="s">
        <v>726</v>
      </c>
      <c r="D208" s="15" t="s">
        <v>574</v>
      </c>
      <c r="E208" s="12" t="s">
        <v>296</v>
      </c>
      <c r="F208" s="11" t="s">
        <v>0</v>
      </c>
      <c r="G208" s="67"/>
      <c r="H208" s="67"/>
    </row>
    <row r="209" spans="1:8" ht="19.899999999999999" customHeight="1" x14ac:dyDescent="0.35">
      <c r="A209" s="10">
        <v>4</v>
      </c>
      <c r="B209" s="10" t="s">
        <v>186</v>
      </c>
      <c r="C209" s="13" t="s">
        <v>727</v>
      </c>
      <c r="D209" s="15" t="s">
        <v>575</v>
      </c>
      <c r="E209" s="12" t="s">
        <v>296</v>
      </c>
      <c r="F209" s="11" t="s">
        <v>0</v>
      </c>
      <c r="G209" s="67"/>
      <c r="H209" s="67"/>
    </row>
    <row r="210" spans="1:8" ht="19.899999999999999" customHeight="1" x14ac:dyDescent="0.35">
      <c r="A210" s="10">
        <v>4</v>
      </c>
      <c r="B210" s="10" t="s">
        <v>187</v>
      </c>
      <c r="C210" s="13" t="s">
        <v>726</v>
      </c>
      <c r="D210" s="15" t="s">
        <v>576</v>
      </c>
      <c r="E210" s="12" t="s">
        <v>296</v>
      </c>
      <c r="F210" s="11" t="s">
        <v>0</v>
      </c>
      <c r="G210" s="67"/>
      <c r="H210" s="67"/>
    </row>
    <row r="211" spans="1:8" ht="19.899999999999999" customHeight="1" x14ac:dyDescent="0.35">
      <c r="A211" s="10">
        <v>4</v>
      </c>
      <c r="B211" s="10" t="s">
        <v>188</v>
      </c>
      <c r="C211" s="13" t="s">
        <v>727</v>
      </c>
      <c r="D211" s="15" t="s">
        <v>577</v>
      </c>
      <c r="E211" s="12" t="s">
        <v>296</v>
      </c>
      <c r="F211" s="11" t="s">
        <v>0</v>
      </c>
      <c r="G211" s="67"/>
      <c r="H211" s="67"/>
    </row>
    <row r="212" spans="1:8" ht="19.899999999999999" customHeight="1" x14ac:dyDescent="0.35">
      <c r="A212" s="10">
        <v>4</v>
      </c>
      <c r="B212" s="10" t="s">
        <v>189</v>
      </c>
      <c r="C212" s="13" t="s">
        <v>727</v>
      </c>
      <c r="D212" s="11" t="s">
        <v>578</v>
      </c>
      <c r="E212" s="12" t="s">
        <v>296</v>
      </c>
      <c r="F212" s="11" t="s">
        <v>0</v>
      </c>
      <c r="G212" s="67"/>
      <c r="H212" s="67"/>
    </row>
    <row r="213" spans="1:8" ht="19.899999999999999" customHeight="1" x14ac:dyDescent="0.35">
      <c r="A213" s="10">
        <v>4</v>
      </c>
      <c r="B213" s="10" t="s">
        <v>190</v>
      </c>
      <c r="C213" s="13" t="s">
        <v>726</v>
      </c>
      <c r="D213" s="11" t="s">
        <v>579</v>
      </c>
      <c r="E213" s="12" t="s">
        <v>291</v>
      </c>
      <c r="F213" s="11" t="s">
        <v>0</v>
      </c>
      <c r="G213" s="67"/>
      <c r="H213" s="67"/>
    </row>
    <row r="214" spans="1:8" ht="19.899999999999999" customHeight="1" x14ac:dyDescent="0.35">
      <c r="A214" s="10">
        <v>4</v>
      </c>
      <c r="B214" s="10" t="s">
        <v>191</v>
      </c>
      <c r="C214" s="13" t="s">
        <v>727</v>
      </c>
      <c r="D214" s="11" t="s">
        <v>580</v>
      </c>
      <c r="E214" s="12" t="s">
        <v>291</v>
      </c>
      <c r="F214" s="11" t="s">
        <v>0</v>
      </c>
      <c r="G214" s="67"/>
      <c r="H214" s="67"/>
    </row>
    <row r="215" spans="1:8" ht="19.899999999999999" customHeight="1" x14ac:dyDescent="0.35">
      <c r="A215" s="10">
        <v>4</v>
      </c>
      <c r="B215" s="10" t="s">
        <v>192</v>
      </c>
      <c r="C215" s="11" t="s">
        <v>279</v>
      </c>
      <c r="D215" s="11" t="s">
        <v>581</v>
      </c>
      <c r="E215" s="12" t="s">
        <v>291</v>
      </c>
      <c r="F215" s="11" t="s">
        <v>0</v>
      </c>
      <c r="G215" s="67"/>
      <c r="H215" s="67"/>
    </row>
    <row r="216" spans="1:8" ht="19.899999999999999" customHeight="1" x14ac:dyDescent="0.35">
      <c r="A216" s="10">
        <v>4</v>
      </c>
      <c r="B216" s="10" t="s">
        <v>193</v>
      </c>
      <c r="C216" s="13" t="s">
        <v>278</v>
      </c>
      <c r="D216" s="11" t="s">
        <v>582</v>
      </c>
      <c r="E216" s="12" t="s">
        <v>291</v>
      </c>
      <c r="F216" s="11" t="s">
        <v>0</v>
      </c>
      <c r="G216" s="67"/>
      <c r="H216" s="67"/>
    </row>
    <row r="217" spans="1:8" ht="19.899999999999999" customHeight="1" x14ac:dyDescent="0.35">
      <c r="A217" s="10">
        <v>4</v>
      </c>
      <c r="B217" s="10" t="s">
        <v>194</v>
      </c>
      <c r="C217" s="11" t="s">
        <v>279</v>
      </c>
      <c r="D217" s="11" t="s">
        <v>583</v>
      </c>
      <c r="E217" s="12" t="s">
        <v>296</v>
      </c>
      <c r="F217" s="11" t="s">
        <v>0</v>
      </c>
      <c r="G217" s="67"/>
      <c r="H217" s="67"/>
    </row>
    <row r="218" spans="1:8" ht="19.899999999999999" customHeight="1" x14ac:dyDescent="0.35">
      <c r="A218" s="10">
        <v>4</v>
      </c>
      <c r="B218" s="10" t="s">
        <v>195</v>
      </c>
      <c r="C218" s="13" t="s">
        <v>278</v>
      </c>
      <c r="D218" s="11" t="s">
        <v>584</v>
      </c>
      <c r="E218" s="12" t="s">
        <v>296</v>
      </c>
      <c r="F218" s="11" t="s">
        <v>0</v>
      </c>
      <c r="G218" s="67"/>
      <c r="H218" s="67"/>
    </row>
    <row r="219" spans="1:8" ht="19.899999999999999" customHeight="1" x14ac:dyDescent="0.35">
      <c r="A219" s="10">
        <v>4</v>
      </c>
      <c r="B219" s="10" t="s">
        <v>196</v>
      </c>
      <c r="C219" s="11" t="s">
        <v>279</v>
      </c>
      <c r="D219" s="11" t="s">
        <v>585</v>
      </c>
      <c r="E219" s="12" t="s">
        <v>296</v>
      </c>
      <c r="F219" s="11" t="s">
        <v>0</v>
      </c>
      <c r="G219" s="67"/>
      <c r="H219" s="67"/>
    </row>
    <row r="220" spans="1:8" ht="19.899999999999999" customHeight="1" x14ac:dyDescent="0.35">
      <c r="A220" s="10">
        <v>4</v>
      </c>
      <c r="B220" s="10" t="s">
        <v>197</v>
      </c>
      <c r="C220" s="13" t="s">
        <v>278</v>
      </c>
      <c r="D220" s="11" t="s">
        <v>586</v>
      </c>
      <c r="E220" s="12" t="s">
        <v>296</v>
      </c>
      <c r="F220" s="11" t="s">
        <v>0</v>
      </c>
      <c r="G220" s="67"/>
      <c r="H220" s="67"/>
    </row>
    <row r="221" spans="1:8" ht="19.899999999999999" customHeight="1" x14ac:dyDescent="0.35">
      <c r="A221" s="10">
        <v>5</v>
      </c>
      <c r="B221" s="10" t="s">
        <v>198</v>
      </c>
      <c r="C221" s="13" t="s">
        <v>287</v>
      </c>
      <c r="D221" s="11" t="s">
        <v>587</v>
      </c>
      <c r="E221" s="12" t="s">
        <v>289</v>
      </c>
      <c r="F221" s="11" t="s">
        <v>5</v>
      </c>
      <c r="G221" s="67"/>
      <c r="H221" s="67"/>
    </row>
    <row r="222" spans="1:8" ht="19.899999999999999" customHeight="1" x14ac:dyDescent="0.35">
      <c r="A222" s="10">
        <v>5</v>
      </c>
      <c r="B222" s="10" t="s">
        <v>199</v>
      </c>
      <c r="C222" s="13" t="s">
        <v>285</v>
      </c>
      <c r="D222" s="11" t="s">
        <v>588</v>
      </c>
      <c r="E222" s="12" t="s">
        <v>289</v>
      </c>
      <c r="F222" s="11" t="s">
        <v>3</v>
      </c>
      <c r="G222" s="67"/>
      <c r="H222" s="67"/>
    </row>
    <row r="223" spans="1:8" ht="19.899999999999999" customHeight="1" x14ac:dyDescent="0.35">
      <c r="A223" s="10">
        <v>5</v>
      </c>
      <c r="B223" s="10" t="s">
        <v>200</v>
      </c>
      <c r="C223" s="11" t="s">
        <v>287</v>
      </c>
      <c r="D223" s="11" t="s">
        <v>589</v>
      </c>
      <c r="E223" s="12" t="s">
        <v>289</v>
      </c>
      <c r="F223" s="11" t="s">
        <v>3</v>
      </c>
      <c r="G223" s="67"/>
      <c r="H223" s="67"/>
    </row>
    <row r="224" spans="1:8" ht="19.899999999999999" customHeight="1" x14ac:dyDescent="0.35">
      <c r="A224" s="10">
        <v>5</v>
      </c>
      <c r="B224" s="10" t="s">
        <v>201</v>
      </c>
      <c r="C224" s="11" t="s">
        <v>287</v>
      </c>
      <c r="D224" s="11" t="s">
        <v>590</v>
      </c>
      <c r="E224" s="12" t="s">
        <v>289</v>
      </c>
      <c r="F224" s="11" t="s">
        <v>3</v>
      </c>
      <c r="G224" s="67"/>
      <c r="H224" s="67"/>
    </row>
    <row r="225" spans="1:8" ht="19.899999999999999" customHeight="1" x14ac:dyDescent="0.35">
      <c r="A225" s="10">
        <v>5</v>
      </c>
      <c r="B225" s="10" t="s">
        <v>202</v>
      </c>
      <c r="C225" s="11" t="s">
        <v>287</v>
      </c>
      <c r="D225" s="11" t="s">
        <v>591</v>
      </c>
      <c r="E225" s="12" t="s">
        <v>289</v>
      </c>
      <c r="F225" s="11" t="s">
        <v>4</v>
      </c>
      <c r="G225" s="67"/>
      <c r="H225" s="67"/>
    </row>
    <row r="226" spans="1:8" ht="19.899999999999999" customHeight="1" x14ac:dyDescent="0.35">
      <c r="A226" s="10">
        <v>5</v>
      </c>
      <c r="B226" s="10" t="s">
        <v>203</v>
      </c>
      <c r="C226" s="13" t="s">
        <v>285</v>
      </c>
      <c r="D226" s="11" t="s">
        <v>592</v>
      </c>
      <c r="E226" s="12" t="s">
        <v>293</v>
      </c>
      <c r="F226" s="11" t="s">
        <v>13</v>
      </c>
      <c r="G226" s="67"/>
      <c r="H226" s="67"/>
    </row>
    <row r="227" spans="1:8" ht="19.899999999999999" customHeight="1" x14ac:dyDescent="0.35">
      <c r="A227" s="10">
        <v>5</v>
      </c>
      <c r="B227" s="10" t="s">
        <v>204</v>
      </c>
      <c r="C227" s="11" t="s">
        <v>287</v>
      </c>
      <c r="D227" s="11" t="s">
        <v>593</v>
      </c>
      <c r="E227" s="12" t="s">
        <v>293</v>
      </c>
      <c r="F227" s="11" t="s">
        <v>4</v>
      </c>
      <c r="G227" s="67"/>
      <c r="H227" s="67"/>
    </row>
    <row r="228" spans="1:8" ht="19.899999999999999" customHeight="1" x14ac:dyDescent="0.35">
      <c r="A228" s="10">
        <v>5</v>
      </c>
      <c r="B228" s="10" t="s">
        <v>205</v>
      </c>
      <c r="C228" s="13" t="s">
        <v>287</v>
      </c>
      <c r="D228" s="11" t="s">
        <v>594</v>
      </c>
      <c r="E228" s="12" t="s">
        <v>293</v>
      </c>
      <c r="F228" s="11" t="s">
        <v>4</v>
      </c>
      <c r="G228" s="67"/>
      <c r="H228" s="67"/>
    </row>
    <row r="229" spans="1:8" ht="19.899999999999999" customHeight="1" x14ac:dyDescent="0.35">
      <c r="A229" s="10">
        <v>5</v>
      </c>
      <c r="B229" s="10" t="s">
        <v>258</v>
      </c>
      <c r="C229" s="11" t="s">
        <v>285</v>
      </c>
      <c r="D229" s="11" t="s">
        <v>595</v>
      </c>
      <c r="E229" s="12" t="s">
        <v>294</v>
      </c>
      <c r="F229" s="11" t="s">
        <v>3</v>
      </c>
      <c r="G229" s="67"/>
      <c r="H229" s="67"/>
    </row>
    <row r="230" spans="1:8" ht="19.899999999999999" customHeight="1" x14ac:dyDescent="0.35">
      <c r="A230" s="10">
        <v>5</v>
      </c>
      <c r="B230" s="10" t="s">
        <v>206</v>
      </c>
      <c r="C230" s="11" t="s">
        <v>287</v>
      </c>
      <c r="D230" s="11" t="s">
        <v>596</v>
      </c>
      <c r="E230" s="12" t="s">
        <v>294</v>
      </c>
      <c r="F230" s="11" t="s">
        <v>5</v>
      </c>
      <c r="G230" s="67"/>
      <c r="H230" s="67"/>
    </row>
    <row r="231" spans="1:8" ht="19.899999999999999" customHeight="1" x14ac:dyDescent="0.35">
      <c r="A231" s="10">
        <v>5</v>
      </c>
      <c r="B231" s="10" t="s">
        <v>207</v>
      </c>
      <c r="C231" s="11" t="s">
        <v>287</v>
      </c>
      <c r="D231" s="15" t="s">
        <v>597</v>
      </c>
      <c r="E231" s="12" t="s">
        <v>289</v>
      </c>
      <c r="F231" s="11" t="s">
        <v>5</v>
      </c>
      <c r="G231" s="67"/>
      <c r="H231" s="67"/>
    </row>
    <row r="232" spans="1:8" ht="19.899999999999999" customHeight="1" x14ac:dyDescent="0.35">
      <c r="A232" s="10">
        <v>5</v>
      </c>
      <c r="B232" s="10" t="s">
        <v>208</v>
      </c>
      <c r="C232" s="11" t="s">
        <v>287</v>
      </c>
      <c r="D232" s="15" t="s">
        <v>598</v>
      </c>
      <c r="E232" s="12" t="s">
        <v>289</v>
      </c>
      <c r="F232" s="11" t="s">
        <v>5</v>
      </c>
      <c r="G232" s="67"/>
      <c r="H232" s="67"/>
    </row>
    <row r="233" spans="1:8" ht="19.899999999999999" customHeight="1" x14ac:dyDescent="0.35">
      <c r="A233" s="10">
        <v>5</v>
      </c>
      <c r="B233" s="10" t="s">
        <v>209</v>
      </c>
      <c r="C233" s="11" t="s">
        <v>287</v>
      </c>
      <c r="D233" s="15" t="s">
        <v>599</v>
      </c>
      <c r="E233" s="12" t="s">
        <v>289</v>
      </c>
      <c r="F233" s="11" t="s">
        <v>5</v>
      </c>
      <c r="G233" s="67"/>
      <c r="H233" s="67"/>
    </row>
    <row r="234" spans="1:8" ht="19.899999999999999" customHeight="1" x14ac:dyDescent="0.35">
      <c r="A234" s="10">
        <v>5</v>
      </c>
      <c r="B234" s="10" t="s">
        <v>210</v>
      </c>
      <c r="C234" s="11" t="s">
        <v>287</v>
      </c>
      <c r="D234" s="11" t="s">
        <v>600</v>
      </c>
      <c r="E234" s="12" t="s">
        <v>295</v>
      </c>
      <c r="F234" s="11" t="s">
        <v>3</v>
      </c>
      <c r="G234" s="67"/>
      <c r="H234" s="67"/>
    </row>
    <row r="235" spans="1:8" ht="19.899999999999999" customHeight="1" x14ac:dyDescent="0.35">
      <c r="A235" s="10">
        <v>5</v>
      </c>
      <c r="B235" s="10" t="s">
        <v>211</v>
      </c>
      <c r="C235" s="11" t="s">
        <v>287</v>
      </c>
      <c r="D235" s="11" t="s">
        <v>601</v>
      </c>
      <c r="E235" s="12" t="s">
        <v>295</v>
      </c>
      <c r="F235" s="11" t="s">
        <v>3</v>
      </c>
      <c r="G235" s="67"/>
      <c r="H235" s="67"/>
    </row>
    <row r="236" spans="1:8" ht="19.899999999999999" customHeight="1" x14ac:dyDescent="0.35">
      <c r="A236" s="10">
        <v>5</v>
      </c>
      <c r="B236" s="10" t="s">
        <v>212</v>
      </c>
      <c r="C236" s="13" t="s">
        <v>287</v>
      </c>
      <c r="D236" s="11" t="s">
        <v>602</v>
      </c>
      <c r="E236" s="12" t="s">
        <v>295</v>
      </c>
      <c r="F236" s="11" t="s">
        <v>13</v>
      </c>
      <c r="G236" s="67"/>
      <c r="H236" s="67"/>
    </row>
    <row r="237" spans="1:8" ht="19.899999999999999" customHeight="1" x14ac:dyDescent="0.35">
      <c r="A237" s="10">
        <v>5</v>
      </c>
      <c r="B237" s="10" t="s">
        <v>213</v>
      </c>
      <c r="C237" s="11" t="s">
        <v>285</v>
      </c>
      <c r="D237" s="11" t="s">
        <v>603</v>
      </c>
      <c r="E237" s="12" t="s">
        <v>295</v>
      </c>
      <c r="F237" s="11" t="s">
        <v>5</v>
      </c>
      <c r="G237" s="67"/>
      <c r="H237" s="67"/>
    </row>
    <row r="238" spans="1:8" ht="19.899999999999999" customHeight="1" x14ac:dyDescent="0.35">
      <c r="A238" s="10">
        <v>5</v>
      </c>
      <c r="B238" s="10" t="s">
        <v>214</v>
      </c>
      <c r="C238" s="11" t="s">
        <v>287</v>
      </c>
      <c r="D238" s="11" t="s">
        <v>604</v>
      </c>
      <c r="E238" s="12" t="s">
        <v>295</v>
      </c>
      <c r="F238" s="11" t="s">
        <v>5</v>
      </c>
      <c r="G238" s="67"/>
      <c r="H238" s="67"/>
    </row>
    <row r="239" spans="1:8" ht="19.899999999999999" customHeight="1" x14ac:dyDescent="0.35">
      <c r="A239" s="10">
        <v>5</v>
      </c>
      <c r="B239" s="10" t="s">
        <v>215</v>
      </c>
      <c r="C239" s="11" t="s">
        <v>287</v>
      </c>
      <c r="D239" s="11" t="s">
        <v>605</v>
      </c>
      <c r="E239" s="12" t="s">
        <v>295</v>
      </c>
      <c r="F239" s="11" t="s">
        <v>13</v>
      </c>
      <c r="G239" s="67"/>
      <c r="H239" s="67"/>
    </row>
    <row r="240" spans="1:8" ht="19.899999999999999" customHeight="1" x14ac:dyDescent="0.35">
      <c r="A240" s="10">
        <v>5</v>
      </c>
      <c r="B240" s="10" t="s">
        <v>216</v>
      </c>
      <c r="C240" s="11" t="s">
        <v>287</v>
      </c>
      <c r="D240" s="11" t="s">
        <v>606</v>
      </c>
      <c r="E240" s="12" t="s">
        <v>295</v>
      </c>
      <c r="F240" s="11" t="s">
        <v>3</v>
      </c>
      <c r="G240" s="67"/>
      <c r="H240" s="67"/>
    </row>
    <row r="241" spans="1:8" ht="19.899999999999999" customHeight="1" x14ac:dyDescent="0.35">
      <c r="A241" s="10">
        <v>5</v>
      </c>
      <c r="B241" s="10" t="s">
        <v>217</v>
      </c>
      <c r="C241" s="13" t="s">
        <v>287</v>
      </c>
      <c r="D241" s="11" t="s">
        <v>607</v>
      </c>
      <c r="E241" s="12" t="s">
        <v>295</v>
      </c>
      <c r="F241" s="11" t="s">
        <v>3</v>
      </c>
      <c r="G241" s="67"/>
      <c r="H241" s="67"/>
    </row>
    <row r="242" spans="1:8" ht="19.899999999999999" customHeight="1" x14ac:dyDescent="0.35">
      <c r="A242" s="10">
        <v>5</v>
      </c>
      <c r="B242" s="10" t="s">
        <v>218</v>
      </c>
      <c r="C242" s="13" t="s">
        <v>287</v>
      </c>
      <c r="D242" s="11" t="s">
        <v>608</v>
      </c>
      <c r="E242" s="12" t="s">
        <v>292</v>
      </c>
      <c r="F242" s="11" t="s">
        <v>5</v>
      </c>
      <c r="G242" s="67"/>
      <c r="H242" s="67"/>
    </row>
    <row r="243" spans="1:8" ht="19.899999999999999" customHeight="1" x14ac:dyDescent="0.35">
      <c r="A243" s="10">
        <v>5</v>
      </c>
      <c r="B243" s="10" t="s">
        <v>219</v>
      </c>
      <c r="C243" s="11" t="s">
        <v>287</v>
      </c>
      <c r="D243" s="11" t="s">
        <v>609</v>
      </c>
      <c r="E243" s="12" t="s">
        <v>292</v>
      </c>
      <c r="F243" s="11" t="s">
        <v>3</v>
      </c>
      <c r="G243" s="67"/>
      <c r="H243" s="67"/>
    </row>
    <row r="244" spans="1:8" ht="19.899999999999999" customHeight="1" x14ac:dyDescent="0.35">
      <c r="A244" s="10">
        <v>5</v>
      </c>
      <c r="B244" s="10" t="s">
        <v>220</v>
      </c>
      <c r="C244" s="13" t="s">
        <v>287</v>
      </c>
      <c r="D244" s="11" t="s">
        <v>610</v>
      </c>
      <c r="E244" s="12" t="s">
        <v>292</v>
      </c>
      <c r="F244" s="11" t="s">
        <v>3</v>
      </c>
      <c r="G244" s="67"/>
      <c r="H244" s="67"/>
    </row>
    <row r="245" spans="1:8" ht="19.899999999999999" customHeight="1" x14ac:dyDescent="0.35">
      <c r="A245" s="10">
        <v>5</v>
      </c>
      <c r="B245" s="10" t="s">
        <v>221</v>
      </c>
      <c r="C245" s="13" t="s">
        <v>287</v>
      </c>
      <c r="D245" s="11" t="s">
        <v>611</v>
      </c>
      <c r="E245" s="12" t="s">
        <v>296</v>
      </c>
      <c r="F245" s="11" t="s">
        <v>5</v>
      </c>
      <c r="G245" s="67"/>
      <c r="H245" s="67"/>
    </row>
    <row r="246" spans="1:8" ht="19.899999999999999" customHeight="1" x14ac:dyDescent="0.35">
      <c r="A246" s="10">
        <v>5</v>
      </c>
      <c r="B246" s="10" t="s">
        <v>222</v>
      </c>
      <c r="C246" s="13" t="s">
        <v>287</v>
      </c>
      <c r="D246" s="11" t="s">
        <v>612</v>
      </c>
      <c r="E246" s="12" t="s">
        <v>295</v>
      </c>
      <c r="F246" s="11" t="s">
        <v>3</v>
      </c>
      <c r="G246" s="67"/>
      <c r="H246" s="67"/>
    </row>
    <row r="247" spans="1:8" ht="19.899999999999999" customHeight="1" x14ac:dyDescent="0.35">
      <c r="A247" s="10">
        <v>5</v>
      </c>
      <c r="B247" s="10" t="s">
        <v>223</v>
      </c>
      <c r="C247" s="13" t="s">
        <v>287</v>
      </c>
      <c r="D247" s="11" t="s">
        <v>613</v>
      </c>
      <c r="E247" s="12" t="s">
        <v>290</v>
      </c>
      <c r="F247" s="11" t="s">
        <v>3</v>
      </c>
      <c r="G247" s="67"/>
      <c r="H247" s="67"/>
    </row>
    <row r="248" spans="1:8" ht="19.899999999999999" customHeight="1" x14ac:dyDescent="0.35">
      <c r="A248" s="10">
        <v>5</v>
      </c>
      <c r="B248" s="10" t="s">
        <v>224</v>
      </c>
      <c r="C248" s="11" t="s">
        <v>287</v>
      </c>
      <c r="D248" s="11" t="s">
        <v>614</v>
      </c>
      <c r="E248" s="12" t="s">
        <v>290</v>
      </c>
      <c r="F248" s="11" t="s">
        <v>3</v>
      </c>
      <c r="G248" s="67"/>
      <c r="H248" s="67"/>
    </row>
  </sheetData>
  <sheetProtection algorithmName="SHA-512" hashValue="BFvqpU9HkEbtYDeni2eq+1RfKKIDIEea2vL2RkOQR71HTBRvFo7rw0PyTKfEgZ4fFIsCzq+RXtMEUWhFhFyU9w==" saltValue="N8WeQ8vN09xZcR7q8QVUrA==" spinCount="100000" sheet="1" objects="1" scenarios="1" selectLockedCells="1" sort="0" autoFilter="0"/>
  <autoFilter ref="A3:H248" xr:uid="{00000000-0009-0000-0000-000000000000}"/>
  <conditionalFormatting sqref="H1:H1048576">
    <cfRule type="colorScale" priority="30">
      <colorScale>
        <cfvo type="min"/>
        <cfvo type="max"/>
        <color rgb="FFFCFCFF"/>
        <color rgb="FF63BE7B"/>
      </colorScale>
    </cfRule>
  </conditionalFormatting>
  <conditionalFormatting sqref="G4:G248">
    <cfRule type="colorScale" priority="1610">
      <colorScale>
        <cfvo type="min"/>
        <cfvo type="max"/>
        <color rgb="FFFCFCFF"/>
        <color rgb="FF63BE7B"/>
      </colorScale>
    </cfRule>
  </conditionalFormatting>
  <conditionalFormatting sqref="H53">
    <cfRule type="colorScale" priority="1613">
      <colorScale>
        <cfvo type="min"/>
        <cfvo type="max"/>
        <color rgb="FFFCFCFF"/>
        <color rgb="FF63BE7B"/>
      </colorScale>
    </cfRule>
  </conditionalFormatting>
  <dataValidations count="1">
    <dataValidation type="list" allowBlank="1" showInputMessage="1" showErrorMessage="1" sqref="G221:G248" xr:uid="{5FD483DD-F943-4EB3-AE71-80469F6E76E9}">
      <formula1>"0, 1, 2, 3"</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64351-8113-48F5-8217-FBC391A746B0}">
  <dimension ref="B2:I29"/>
  <sheetViews>
    <sheetView showGridLines="0" workbookViewId="0">
      <selection activeCell="C27" sqref="C27"/>
    </sheetView>
  </sheetViews>
  <sheetFormatPr baseColWidth="10" defaultRowHeight="14.25" x14ac:dyDescent="0.45"/>
  <cols>
    <col min="2" max="2" width="14.59765625" customWidth="1"/>
    <col min="3" max="3" width="35.265625" bestFit="1" customWidth="1"/>
  </cols>
  <sheetData>
    <row r="2" spans="2:9" ht="23.25" x14ac:dyDescent="0.7">
      <c r="B2" s="48" t="s">
        <v>710</v>
      </c>
    </row>
    <row r="3" spans="2:9" ht="23.25" x14ac:dyDescent="0.7">
      <c r="B3" s="48"/>
      <c r="D3" s="96" t="s">
        <v>711</v>
      </c>
      <c r="E3" s="96"/>
      <c r="F3" s="49">
        <f>IF(AND(G7=3,G8=3,G15=3,G24=3,G28=3),5,IF(AND(G7=3,G8=3,G15=3,G24=3),4,IF(AND(G7=3,G8=3,G15=3),3,IF(AND(G7=2,G8=2),2,IF(AND(G7=1),1,0)))))</f>
        <v>0</v>
      </c>
    </row>
    <row r="4" spans="2:9" ht="23.25" x14ac:dyDescent="0.7">
      <c r="B4" s="48"/>
    </row>
    <row r="5" spans="2:9" x14ac:dyDescent="0.45">
      <c r="D5" s="97" t="s">
        <v>263</v>
      </c>
      <c r="E5" s="97"/>
      <c r="F5" s="97"/>
      <c r="G5" s="97" t="s">
        <v>261</v>
      </c>
      <c r="H5" s="97"/>
      <c r="I5" s="97"/>
    </row>
    <row r="6" spans="2:9" x14ac:dyDescent="0.45">
      <c r="B6" s="65" t="s">
        <v>261</v>
      </c>
      <c r="C6" s="65" t="s">
        <v>263</v>
      </c>
      <c r="D6" s="66" t="s">
        <v>707</v>
      </c>
      <c r="E6" s="66" t="s">
        <v>708</v>
      </c>
      <c r="F6" s="66" t="s">
        <v>709</v>
      </c>
      <c r="G6" s="66" t="s">
        <v>707</v>
      </c>
      <c r="H6" s="66" t="s">
        <v>708</v>
      </c>
      <c r="I6" s="66" t="s">
        <v>709</v>
      </c>
    </row>
    <row r="7" spans="2:9" ht="19.25" customHeight="1" x14ac:dyDescent="0.45">
      <c r="B7" s="50">
        <v>1</v>
      </c>
      <c r="C7" s="51" t="s">
        <v>267</v>
      </c>
      <c r="D7" s="52">
        <f>_xlfn.MINIFS(Audit!$G$4:$G$248,Audit!$C$4:$C$248,Results!C7)</f>
        <v>0</v>
      </c>
      <c r="E7" s="52">
        <f>_xlfn.MAXIFS(Audit!$G$4:$G$248,Audit!$C$4:$C$248,Results!C7)</f>
        <v>0</v>
      </c>
      <c r="F7" s="52" t="str" cm="1">
        <f t="array" aca="1" ref="F7" ca="1">IF(ISERROR(MittelwertwennsWENNS(Audit!$G$4:$G$248,Audit!$C$4:$C$248,Results!C7)),"",MittelwertwennsWENNS(Audit!$G$4:$G$248,Audit!$C$4:$C$248,Results!C7))</f>
        <v/>
      </c>
      <c r="G7" s="50">
        <f>D7</f>
        <v>0</v>
      </c>
      <c r="H7" s="50">
        <f t="shared" ref="H7:I7" si="0">E7</f>
        <v>0</v>
      </c>
      <c r="I7" s="50" t="str">
        <f t="shared" ca="1" si="0"/>
        <v/>
      </c>
    </row>
    <row r="8" spans="2:9" ht="19.25" customHeight="1" x14ac:dyDescent="0.45">
      <c r="B8" s="94">
        <v>2</v>
      </c>
      <c r="C8" s="51" t="s">
        <v>269</v>
      </c>
      <c r="D8" s="52">
        <f>_xlfn.MINIFS(Audit!$G$4:$G$248,Audit!$C$4:$C$248,Results!C8)</f>
        <v>0</v>
      </c>
      <c r="E8" s="52">
        <f>_xlfn.MAXIFS(Audit!$G$4:$G$248,Audit!$C$4:$C$248,Results!C8)</f>
        <v>0</v>
      </c>
      <c r="F8" s="52" t="str" cm="1">
        <f t="array" aca="1" ref="F8" ca="1">IF(ISERROR(MittelwertwennsWENNS(Audit!$G$4:$G$248,Audit!$C$4:$C$248,Results!C8)),"",MittelwertwennsWENNS(Audit!$G$4:$G$248,Audit!$C$4:$C$248,Results!C8))</f>
        <v/>
      </c>
      <c r="G8" s="94">
        <f>MIN(D8:D14)</f>
        <v>0</v>
      </c>
      <c r="H8" s="94">
        <f>MAX(E8:E14)</f>
        <v>0</v>
      </c>
      <c r="I8" s="94" t="str">
        <f ca="1">IF(ISERROR(AVERAGE(F8:F14)),"",AVERAGE(F8:F14))</f>
        <v/>
      </c>
    </row>
    <row r="9" spans="2:9" ht="19.25" customHeight="1" x14ac:dyDescent="0.45">
      <c r="B9" s="98"/>
      <c r="C9" s="51" t="s">
        <v>272</v>
      </c>
      <c r="D9" s="52">
        <f>_xlfn.MINIFS(Audit!$G$4:$G$248,Audit!$C$4:$C$248,Results!C9)</f>
        <v>0</v>
      </c>
      <c r="E9" s="52">
        <f>_xlfn.MAXIFS(Audit!$G$4:$G$248,Audit!$C$4:$C$248,Results!C9)</f>
        <v>0</v>
      </c>
      <c r="F9" s="52" t="str" cm="1">
        <f t="array" aca="1" ref="F9" ca="1">IF(ISERROR(MittelwertwennsWENNS(Audit!$G$4:$G$248,Audit!$C$4:$C$248,Results!C9)),"",MittelwertwennsWENNS(Audit!$G$4:$G$248,Audit!$C$4:$C$248,Results!C9))</f>
        <v/>
      </c>
      <c r="G9" s="98"/>
      <c r="H9" s="98"/>
      <c r="I9" s="98"/>
    </row>
    <row r="10" spans="2:9" ht="19.25" customHeight="1" x14ac:dyDescent="0.45">
      <c r="B10" s="98"/>
      <c r="C10" s="51" t="s">
        <v>273</v>
      </c>
      <c r="D10" s="52">
        <f>_xlfn.MINIFS(Audit!$G$4:$G$248,Audit!$C$4:$C$248,Results!C10)</f>
        <v>0</v>
      </c>
      <c r="E10" s="52">
        <f>_xlfn.MAXIFS(Audit!$G$4:$G$248,Audit!$C$4:$C$248,Results!C10)</f>
        <v>0</v>
      </c>
      <c r="F10" s="52" t="str" cm="1">
        <f t="array" aca="1" ref="F10" ca="1">IF(ISERROR(MittelwertwennsWENNS(Audit!$G$4:$G$248,Audit!$C$4:$C$248,Results!C10)),"",MittelwertwennsWENNS(Audit!$G$4:$G$248,Audit!$C$4:$C$248,Results!C10))</f>
        <v/>
      </c>
      <c r="G10" s="98"/>
      <c r="H10" s="98"/>
      <c r="I10" s="98"/>
    </row>
    <row r="11" spans="2:9" ht="19.25" customHeight="1" x14ac:dyDescent="0.45">
      <c r="B11" s="98"/>
      <c r="C11" s="51" t="s">
        <v>275</v>
      </c>
      <c r="D11" s="52">
        <f>_xlfn.MINIFS(Audit!$G$4:$G$248,Audit!$C$4:$C$248,Results!C11)</f>
        <v>0</v>
      </c>
      <c r="E11" s="52">
        <f>_xlfn.MAXIFS(Audit!$G$4:$G$248,Audit!$C$4:$C$248,Results!C11)</f>
        <v>0</v>
      </c>
      <c r="F11" s="52" t="str" cm="1">
        <f t="array" aca="1" ref="F11" ca="1">IF(ISERROR(MittelwertwennsWENNS(Audit!$G$4:$G$248,Audit!$C$4:$C$248,Results!C11)),"",MittelwertwennsWENNS(Audit!$G$4:$G$248,Audit!$C$4:$C$248,Results!C11))</f>
        <v/>
      </c>
      <c r="G11" s="98"/>
      <c r="H11" s="98"/>
      <c r="I11" s="98"/>
    </row>
    <row r="12" spans="2:9" ht="19.25" customHeight="1" x14ac:dyDescent="0.45">
      <c r="B12" s="98"/>
      <c r="C12" s="51" t="s">
        <v>270</v>
      </c>
      <c r="D12" s="52">
        <f>_xlfn.MINIFS(Audit!$G$4:$G$248,Audit!$C$4:$C$248,Results!C12)</f>
        <v>0</v>
      </c>
      <c r="E12" s="52">
        <f>_xlfn.MAXIFS(Audit!$G$4:$G$248,Audit!$C$4:$C$248,Results!C12)</f>
        <v>0</v>
      </c>
      <c r="F12" s="52" t="str" cm="1">
        <f t="array" aca="1" ref="F12" ca="1">IF(ISERROR(MittelwertwennsWENNS(Audit!$G$4:$G$248,Audit!$C$4:$C$248,Results!C12)),"",MittelwertwennsWENNS(Audit!$G$4:$G$248,Audit!$C$4:$C$248,Results!C12))</f>
        <v/>
      </c>
      <c r="G12" s="98"/>
      <c r="H12" s="98"/>
      <c r="I12" s="98"/>
    </row>
    <row r="13" spans="2:9" ht="19.25" customHeight="1" x14ac:dyDescent="0.45">
      <c r="B13" s="98"/>
      <c r="C13" s="51" t="s">
        <v>271</v>
      </c>
      <c r="D13" s="52">
        <f>_xlfn.MINIFS(Audit!$G$4:$G$248,Audit!$C$4:$C$248,Results!C13)</f>
        <v>0</v>
      </c>
      <c r="E13" s="52">
        <f>_xlfn.MAXIFS(Audit!$G$4:$G$248,Audit!$C$4:$C$248,Results!C13)</f>
        <v>0</v>
      </c>
      <c r="F13" s="52" t="str" cm="1">
        <f t="array" aca="1" ref="F13" ca="1">IF(ISERROR(MittelwertwennsWENNS(Audit!$G$4:$G$248,Audit!$C$4:$C$248,Results!C13)),"",MittelwertwennsWENNS(Audit!$G$4:$G$248,Audit!$C$4:$C$248,Results!C13))</f>
        <v/>
      </c>
      <c r="G13" s="98"/>
      <c r="H13" s="98"/>
      <c r="I13" s="98"/>
    </row>
    <row r="14" spans="2:9" ht="19.25" customHeight="1" x14ac:dyDescent="0.45">
      <c r="B14" s="95"/>
      <c r="C14" s="51" t="s">
        <v>274</v>
      </c>
      <c r="D14" s="52">
        <f>_xlfn.MINIFS(Audit!$G$4:$G$248,Audit!$C$4:$C$248,Results!C14)</f>
        <v>0</v>
      </c>
      <c r="E14" s="52">
        <f>_xlfn.MAXIFS(Audit!$G$4:$G$248,Audit!$C$4:$C$248,Results!C14)</f>
        <v>0</v>
      </c>
      <c r="F14" s="52" t="str" cm="1">
        <f t="array" aca="1" ref="F14" ca="1">IF(ISERROR(MittelwertwennsWENNS(Audit!$G$4:$G$248,Audit!$C$4:$C$248,Results!C14)),"",MittelwertwennsWENNS(Audit!$G$4:$G$248,Audit!$C$4:$C$248,Results!C14))</f>
        <v/>
      </c>
      <c r="G14" s="95"/>
      <c r="H14" s="95"/>
      <c r="I14" s="95"/>
    </row>
    <row r="15" spans="2:9" ht="19.25" customHeight="1" x14ac:dyDescent="0.45">
      <c r="B15" s="94">
        <v>3</v>
      </c>
      <c r="C15" s="51" t="s">
        <v>321</v>
      </c>
      <c r="D15" s="52">
        <f>_xlfn.MINIFS(Audit!$G$4:$G$248,Audit!$C$4:$C$248,Results!C15)</f>
        <v>0</v>
      </c>
      <c r="E15" s="52">
        <f>_xlfn.MAXIFS(Audit!$G$4:$G$248,Audit!$C$4:$C$248,Results!C15)</f>
        <v>0</v>
      </c>
      <c r="F15" s="52" t="str" cm="1">
        <f t="array" aca="1" ref="F15" ca="1">IF(ISERROR(MittelwertwennsWENNS(Audit!$G$4:$G$248,Audit!$C$4:$C$248,Results!C15)),"",MittelwertwennsWENNS(Audit!$G$4:$G$248,Audit!$C$4:$C$248,Results!C15))</f>
        <v/>
      </c>
      <c r="G15" s="94">
        <f>MIN(D15:D23)</f>
        <v>0</v>
      </c>
      <c r="H15" s="94">
        <f>MAX(E15:E23)</f>
        <v>0</v>
      </c>
      <c r="I15" s="94" t="str">
        <f ca="1">IF(ISERROR(AVERAGE(F15:F23)),"",AVERAGE(F15:F23))</f>
        <v/>
      </c>
    </row>
    <row r="16" spans="2:9" ht="19.25" customHeight="1" x14ac:dyDescent="0.45">
      <c r="B16" s="98"/>
      <c r="C16" s="51" t="s">
        <v>277</v>
      </c>
      <c r="D16" s="52">
        <f>_xlfn.MINIFS(Audit!$G$4:$G$248,Audit!$C$4:$C$248,Results!C16)</f>
        <v>0</v>
      </c>
      <c r="E16" s="52">
        <f>_xlfn.MAXIFS(Audit!$G$4:$G$248,Audit!$C$4:$C$248,Results!C16)</f>
        <v>0</v>
      </c>
      <c r="F16" s="52" t="str" cm="1">
        <f t="array" aca="1" ref="F16" ca="1">IF(ISERROR(MittelwertwennsWENNS(Audit!$G$4:$G$248,Audit!$C$4:$C$248,Results!C16)),"",MittelwertwennsWENNS(Audit!$G$4:$G$248,Audit!$C$4:$C$248,Results!C16))</f>
        <v/>
      </c>
      <c r="G16" s="98"/>
      <c r="H16" s="98"/>
      <c r="I16" s="98"/>
    </row>
    <row r="17" spans="2:9" ht="19.25" customHeight="1" x14ac:dyDescent="0.45">
      <c r="B17" s="98"/>
      <c r="C17" s="51" t="s">
        <v>280</v>
      </c>
      <c r="D17" s="52">
        <f>_xlfn.MINIFS(Audit!$G$4:$G$248,Audit!$C$4:$C$248,Results!C17)</f>
        <v>0</v>
      </c>
      <c r="E17" s="52">
        <f>_xlfn.MAXIFS(Audit!$G$4:$G$248,Audit!$C$4:$C$248,Results!C17)</f>
        <v>0</v>
      </c>
      <c r="F17" s="52" t="str" cm="1">
        <f t="array" aca="1" ref="F17" ca="1">IF(ISERROR(MittelwertwennsWENNS(Audit!$G$4:$G$248,Audit!$C$4:$C$248,Results!C17)),"",MittelwertwennsWENNS(Audit!$G$4:$G$248,Audit!$C$4:$C$248,Results!C17))</f>
        <v/>
      </c>
      <c r="G17" s="98"/>
      <c r="H17" s="98"/>
      <c r="I17" s="98"/>
    </row>
    <row r="18" spans="2:9" ht="19.25" customHeight="1" x14ac:dyDescent="0.45">
      <c r="B18" s="98"/>
      <c r="C18" s="51" t="s">
        <v>322</v>
      </c>
      <c r="D18" s="52">
        <f>_xlfn.MINIFS(Audit!$G$4:$G$248,Audit!$C$4:$C$248,Results!C18)</f>
        <v>0</v>
      </c>
      <c r="E18" s="52">
        <f>_xlfn.MAXIFS(Audit!$G$4:$G$248,Audit!$C$4:$C$248,Results!C18)</f>
        <v>0</v>
      </c>
      <c r="F18" s="52" t="str" cm="1">
        <f t="array" aca="1" ref="F18" ca="1">IF(ISERROR(MittelwertwennsWENNS(Audit!$G$4:$G$248,Audit!$C$4:$C$248,Results!C18)),"",MittelwertwennsWENNS(Audit!$G$4:$G$248,Audit!$C$4:$C$248,Results!C18))</f>
        <v/>
      </c>
      <c r="G18" s="98"/>
      <c r="H18" s="98"/>
      <c r="I18" s="98"/>
    </row>
    <row r="19" spans="2:9" ht="19.25" customHeight="1" x14ac:dyDescent="0.45">
      <c r="B19" s="98"/>
      <c r="C19" s="51" t="s">
        <v>324</v>
      </c>
      <c r="D19" s="52">
        <f>_xlfn.MINIFS(Audit!$G$4:$G$248,Audit!$C$4:$C$248,Results!C19)</f>
        <v>0</v>
      </c>
      <c r="E19" s="52">
        <f>_xlfn.MAXIFS(Audit!$G$4:$G$248,Audit!$C$4:$C$248,Results!C19)</f>
        <v>0</v>
      </c>
      <c r="F19" s="52" t="str" cm="1">
        <f t="array" aca="1" ref="F19" ca="1">IF(ISERROR(MittelwertwennsWENNS(Audit!$G$4:$G$248,Audit!$C$4:$C$248,Results!C19)),"",MittelwertwennsWENNS(Audit!$G$4:$G$248,Audit!$C$4:$C$248,Results!C19))</f>
        <v/>
      </c>
      <c r="G19" s="98"/>
      <c r="H19" s="98"/>
      <c r="I19" s="98"/>
    </row>
    <row r="20" spans="2:9" ht="19.25" customHeight="1" x14ac:dyDescent="0.45">
      <c r="B20" s="98"/>
      <c r="C20" s="51" t="s">
        <v>323</v>
      </c>
      <c r="D20" s="52">
        <f>_xlfn.MINIFS(Audit!$G$4:$G$248,Audit!$C$4:$C$248,Results!C20)</f>
        <v>0</v>
      </c>
      <c r="E20" s="52">
        <f>_xlfn.MAXIFS(Audit!$G$4:$G$248,Audit!$C$4:$C$248,Results!C20)</f>
        <v>0</v>
      </c>
      <c r="F20" s="52" t="str" cm="1">
        <f t="array" aca="1" ref="F20" ca="1">IF(ISERROR(MittelwertwennsWENNS(Audit!$G$4:$G$248,Audit!$C$4:$C$248,Results!C20)),"",MittelwertwennsWENNS(Audit!$G$4:$G$248,Audit!$C$4:$C$248,Results!C20))</f>
        <v/>
      </c>
      <c r="G20" s="98"/>
      <c r="H20" s="98"/>
      <c r="I20" s="98"/>
    </row>
    <row r="21" spans="2:9" ht="19.25" customHeight="1" x14ac:dyDescent="0.45">
      <c r="B21" s="98"/>
      <c r="C21" s="51" t="s">
        <v>284</v>
      </c>
      <c r="D21" s="52">
        <f>_xlfn.MINIFS(Audit!$G$4:$G$248,Audit!$C$4:$C$248,Results!C21)</f>
        <v>0</v>
      </c>
      <c r="E21" s="52">
        <f>_xlfn.MAXIFS(Audit!$G$4:$G$248,Audit!$C$4:$C$248,Results!C21)</f>
        <v>0</v>
      </c>
      <c r="F21" s="52" t="str" cm="1">
        <f t="array" aca="1" ref="F21" ca="1">IF(ISERROR(MittelwertwennsWENNS(Audit!$G$4:$G$248,Audit!$C$4:$C$248,Results!C21)),"",MittelwertwennsWENNS(Audit!$G$4:$G$248,Audit!$C$4:$C$248,Results!C21))</f>
        <v/>
      </c>
      <c r="G21" s="98"/>
      <c r="H21" s="98"/>
      <c r="I21" s="98"/>
    </row>
    <row r="22" spans="2:9" ht="19.25" customHeight="1" x14ac:dyDescent="0.45">
      <c r="B22" s="98"/>
      <c r="C22" s="51" t="s">
        <v>288</v>
      </c>
      <c r="D22" s="52">
        <f>_xlfn.MINIFS(Audit!$G$4:$G$248,Audit!$C$4:$C$248,Results!C22)</f>
        <v>0</v>
      </c>
      <c r="E22" s="52">
        <f>_xlfn.MAXIFS(Audit!$G$4:$G$248,Audit!$C$4:$C$248,Results!C22)</f>
        <v>0</v>
      </c>
      <c r="F22" s="52" t="str" cm="1">
        <f t="array" aca="1" ref="F22" ca="1">IF(ISERROR(MittelwertwennsWENNS(Audit!$G$4:$G$248,Audit!$C$4:$C$248,Results!C22)),"",MittelwertwennsWENNS(Audit!$G$4:$G$248,Audit!$C$4:$C$248,Results!C22))</f>
        <v/>
      </c>
      <c r="G22" s="98"/>
      <c r="H22" s="98"/>
      <c r="I22" s="98"/>
    </row>
    <row r="23" spans="2:9" ht="19.25" customHeight="1" x14ac:dyDescent="0.45">
      <c r="B23" s="95"/>
      <c r="C23" s="51" t="s">
        <v>286</v>
      </c>
      <c r="D23" s="52">
        <f>_xlfn.MINIFS(Audit!$G$4:$G$248,Audit!$C$4:$C$248,Results!C23)</f>
        <v>0</v>
      </c>
      <c r="E23" s="52">
        <f>_xlfn.MAXIFS(Audit!$G$4:$G$248,Audit!$C$4:$C$248,Results!C23)</f>
        <v>0</v>
      </c>
      <c r="F23" s="52" t="str" cm="1">
        <f t="array" aca="1" ref="F23" ca="1">IF(ISERROR(MittelwertwennsWENNS(Audit!$G$4:$G$248,Audit!$C$4:$C$248,Results!C23)),"",MittelwertwennsWENNS(Audit!$G$4:$G$248,Audit!$C$4:$C$248,Results!C23))</f>
        <v/>
      </c>
      <c r="G23" s="95"/>
      <c r="H23" s="95"/>
      <c r="I23" s="95"/>
    </row>
    <row r="24" spans="2:9" ht="19.25" customHeight="1" x14ac:dyDescent="0.45">
      <c r="B24" s="94">
        <v>4</v>
      </c>
      <c r="C24" s="51" t="s">
        <v>278</v>
      </c>
      <c r="D24" s="52">
        <f>_xlfn.MINIFS(Audit!$G$4:$G$248,Audit!$C$4:$C$248,Results!C24)</f>
        <v>0</v>
      </c>
      <c r="E24" s="52">
        <f>_xlfn.MAXIFS(Audit!$G$4:$G$248,Audit!$C$4:$C$248,Results!C24)</f>
        <v>0</v>
      </c>
      <c r="F24" s="52" t="str" cm="1">
        <f t="array" aca="1" ref="F24" ca="1">IF(ISERROR(MittelwertwennsWENNS(Audit!$G$4:$G$248,Audit!$C$4:$C$248,Results!C24)),"",MittelwertwennsWENNS(Audit!$G$4:$G$248,Audit!$C$4:$C$248,Results!C24))</f>
        <v/>
      </c>
      <c r="G24" s="94">
        <f>MIN(D24:D27)</f>
        <v>0</v>
      </c>
      <c r="H24" s="94">
        <f>MAX(E24:E27)</f>
        <v>0</v>
      </c>
      <c r="I24" s="94" t="str">
        <f ca="1">IF(ISERROR(AVERAGE(F24:F27)),"",AVERAGE(F24:F27))</f>
        <v/>
      </c>
    </row>
    <row r="25" spans="2:9" ht="19.25" customHeight="1" x14ac:dyDescent="0.45">
      <c r="B25" s="98"/>
      <c r="C25" s="51" t="s">
        <v>279</v>
      </c>
      <c r="D25" s="52">
        <f>_xlfn.MINIFS(Audit!$G$4:$G$248,Audit!$C$4:$C$248,Results!C25)</f>
        <v>0</v>
      </c>
      <c r="E25" s="52">
        <f>_xlfn.MAXIFS(Audit!$G$4:$G$248,Audit!$C$4:$C$248,Results!C25)</f>
        <v>0</v>
      </c>
      <c r="F25" s="52" t="str" cm="1">
        <f t="array" aca="1" ref="F25" ca="1">IF(ISERROR(MittelwertwennsWENNS(Audit!$G$4:$G$248,Audit!$C$4:$C$248,Results!C25)),"",MittelwertwennsWENNS(Audit!$G$4:$G$248,Audit!$C$4:$C$248,Results!C25))</f>
        <v/>
      </c>
      <c r="G25" s="98"/>
      <c r="H25" s="98"/>
      <c r="I25" s="98"/>
    </row>
    <row r="26" spans="2:9" ht="19.25" customHeight="1" x14ac:dyDescent="0.45">
      <c r="B26" s="98"/>
      <c r="C26" s="51" t="s">
        <v>326</v>
      </c>
      <c r="D26" s="52">
        <f>_xlfn.MINIFS(Audit!$G$4:$G$248,Audit!$C$4:$C$248,Results!C26)</f>
        <v>0</v>
      </c>
      <c r="E26" s="52">
        <f>_xlfn.MAXIFS(Audit!$G$4:$G$248,Audit!$C$4:$C$248,Results!C26)</f>
        <v>0</v>
      </c>
      <c r="F26" s="52" t="str" cm="1">
        <f t="array" aca="1" ref="F26" ca="1">IF(ISERROR(MittelwertwennsWENNS(Audit!$G$4:$G$248,Audit!$C$4:$C$248,Results!C26)),"",MittelwertwennsWENNS(Audit!$G$4:$G$248,Audit!$C$4:$C$248,Results!C26))</f>
        <v/>
      </c>
      <c r="G26" s="98"/>
      <c r="H26" s="98"/>
      <c r="I26" s="98"/>
    </row>
    <row r="27" spans="2:9" ht="19.25" customHeight="1" x14ac:dyDescent="0.45">
      <c r="B27" s="95"/>
      <c r="C27" s="51" t="s">
        <v>621</v>
      </c>
      <c r="D27" s="52">
        <f>_xlfn.MINIFS(Audit!$G$4:$G$248,Audit!$C$4:$C$248,Results!C27)</f>
        <v>0</v>
      </c>
      <c r="E27" s="52">
        <f>_xlfn.MAXIFS(Audit!$G$4:$G$248,Audit!$C$4:$C$248,Results!C27)</f>
        <v>0</v>
      </c>
      <c r="F27" s="52" t="str" cm="1">
        <f t="array" aca="1" ref="F27" ca="1">IF(ISERROR(MittelwertwennsWENNS(Audit!$G$4:$G$248,Audit!$C$4:$C$248,Results!C27)),"",MittelwertwennsWENNS(Audit!$G$4:$G$248,Audit!$C$4:$C$248,Results!C27))</f>
        <v/>
      </c>
      <c r="G27" s="95"/>
      <c r="H27" s="95"/>
      <c r="I27" s="95"/>
    </row>
    <row r="28" spans="2:9" ht="19.25" customHeight="1" x14ac:dyDescent="0.45">
      <c r="B28" s="94">
        <v>5</v>
      </c>
      <c r="C28" s="51" t="s">
        <v>287</v>
      </c>
      <c r="D28" s="52">
        <f>_xlfn.MINIFS(Audit!$G$4:$G$248,Audit!$C$4:$C$248,Results!C28)</f>
        <v>0</v>
      </c>
      <c r="E28" s="52">
        <f>_xlfn.MAXIFS(Audit!$G$4:$G$248,Audit!$C$4:$C$248,Results!C28)</f>
        <v>0</v>
      </c>
      <c r="F28" s="52" t="str" cm="1">
        <f t="array" aca="1" ref="F28" ca="1">IF(ISERROR(MittelwertwennsWENNS(Audit!$G$4:$G$248,Audit!$C$4:$C$248,Results!C28)),"",MittelwertwennsWENNS(Audit!$G$4:$G$248,Audit!$C$4:$C$248,Results!C28))</f>
        <v/>
      </c>
      <c r="G28" s="94">
        <f>MIN(D28:D29)</f>
        <v>0</v>
      </c>
      <c r="H28" s="94">
        <f>MAX(E28:E29)</f>
        <v>0</v>
      </c>
      <c r="I28" s="94" t="str">
        <f ca="1">IF(ISERROR(AVERAGE(F28:F29)),"",AVERAGE(F28:F29))</f>
        <v/>
      </c>
    </row>
    <row r="29" spans="2:9" ht="19.25" customHeight="1" x14ac:dyDescent="0.45">
      <c r="B29" s="95"/>
      <c r="C29" s="51" t="s">
        <v>329</v>
      </c>
      <c r="D29" s="52">
        <f>_xlfn.MINIFS(Audit!$G$4:$G$248,Audit!$C$4:$C$248,Results!C29)</f>
        <v>0</v>
      </c>
      <c r="E29" s="52">
        <f>_xlfn.MAXIFS(Audit!$G$4:$G$248,Audit!$C$4:$C$248,Results!C29)</f>
        <v>0</v>
      </c>
      <c r="F29" s="52" t="str" cm="1">
        <f t="array" aca="1" ref="F29" ca="1">IF(ISERROR(MittelwertwennsWENNS(Audit!$G$4:$G$248,Audit!$C$4:$C$248,Results!C29)),"",MittelwertwennsWENNS(Audit!$G$4:$G$248,Audit!$C$4:$C$248,Results!C29))</f>
        <v/>
      </c>
      <c r="G29" s="95"/>
      <c r="H29" s="95"/>
      <c r="I29" s="95"/>
    </row>
  </sheetData>
  <sheetProtection algorithmName="SHA-512" hashValue="o9/7XirmzJDX5F5syEFWZta/dXD1HDojU3Ce173n4F3BL6xg4UyfEOLh0ztOxOEyEBLsPVI1wwOtZ3rRLR61yA==" saltValue="AzAcTvkEBEpNBlxdZjPWGQ==" spinCount="100000" sheet="1" objects="1" scenarios="1" selectLockedCells="1"/>
  <mergeCells count="19">
    <mergeCell ref="B8:B14"/>
    <mergeCell ref="B15:B23"/>
    <mergeCell ref="B24:B27"/>
    <mergeCell ref="B28:B29"/>
    <mergeCell ref="G8:G14"/>
    <mergeCell ref="G28:G29"/>
    <mergeCell ref="I28:I29"/>
    <mergeCell ref="D3:E3"/>
    <mergeCell ref="D5:F5"/>
    <mergeCell ref="G5:I5"/>
    <mergeCell ref="I8:I14"/>
    <mergeCell ref="G15:G23"/>
    <mergeCell ref="H15:H23"/>
    <mergeCell ref="I15:I23"/>
    <mergeCell ref="G24:G27"/>
    <mergeCell ref="H24:H27"/>
    <mergeCell ref="I24:I27"/>
    <mergeCell ref="H8:H14"/>
    <mergeCell ref="H28:H29"/>
  </mergeCells>
  <conditionalFormatting sqref="D7:I29">
    <cfRule type="dataBar" priority="1">
      <dataBar>
        <cfvo type="num" val="0"/>
        <cfvo type="num" val="3"/>
        <color rgb="FF008AEF"/>
      </dataBar>
      <extLst>
        <ext xmlns:x14="http://schemas.microsoft.com/office/spreadsheetml/2009/9/main" uri="{B025F937-C7B1-47D3-B67F-A62EFF666E3E}">
          <x14:id>{7F4151DE-3001-41FE-95CB-BCD3C92D979A}</x14:id>
        </ext>
      </extLst>
    </cfRule>
  </conditionalFormatting>
  <pageMargins left="0.7" right="0.7" top="0.78740157499999996" bottom="0.78740157499999996" header="0.3" footer="0.3"/>
  <drawing r:id="rId1"/>
  <extLst>
    <ext xmlns:x14="http://schemas.microsoft.com/office/spreadsheetml/2009/9/main" uri="{78C0D931-6437-407d-A8EE-F0AAD7539E65}">
      <x14:conditionalFormattings>
        <x14:conditionalFormatting xmlns:xm="http://schemas.microsoft.com/office/excel/2006/main">
          <x14:cfRule type="dataBar" id="{7F4151DE-3001-41FE-95CB-BCD3C92D979A}">
            <x14:dataBar minLength="0" maxLength="100" gradient="0">
              <x14:cfvo type="num">
                <xm:f>0</xm:f>
              </x14:cfvo>
              <x14:cfvo type="num">
                <xm:f>3</xm:f>
              </x14:cfvo>
              <x14:negativeFillColor rgb="FFFF0000"/>
              <x14:axisColor rgb="FF000000"/>
            </x14:dataBar>
          </x14:cfRule>
          <xm:sqref>D7:I29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B944-B750-4539-9424-C9D863AFE088}">
  <dimension ref="B2:C11"/>
  <sheetViews>
    <sheetView showGridLines="0" workbookViewId="0">
      <selection activeCell="F9" sqref="F9"/>
    </sheetView>
  </sheetViews>
  <sheetFormatPr baseColWidth="10" defaultRowHeight="14.25" x14ac:dyDescent="0.45"/>
  <cols>
    <col min="2" max="2" width="70.06640625" style="70" customWidth="1"/>
  </cols>
  <sheetData>
    <row r="2" spans="2:3" x14ac:dyDescent="0.45">
      <c r="B2" s="73" t="s">
        <v>715</v>
      </c>
      <c r="C2" s="74" t="s">
        <v>716</v>
      </c>
    </row>
    <row r="3" spans="2:3" ht="28.5" x14ac:dyDescent="0.45">
      <c r="B3" s="71" t="s">
        <v>717</v>
      </c>
      <c r="C3" s="72" t="s">
        <v>716</v>
      </c>
    </row>
    <row r="4" spans="2:3" ht="28.5" x14ac:dyDescent="0.45">
      <c r="B4" s="71" t="s">
        <v>718</v>
      </c>
      <c r="C4" s="72" t="s">
        <v>716</v>
      </c>
    </row>
    <row r="5" spans="2:3" ht="28.5" x14ac:dyDescent="0.45">
      <c r="B5" s="71" t="s">
        <v>719</v>
      </c>
      <c r="C5" s="72" t="s">
        <v>716</v>
      </c>
    </row>
    <row r="6" spans="2:3" x14ac:dyDescent="0.45">
      <c r="B6" s="71" t="s">
        <v>720</v>
      </c>
      <c r="C6" s="72" t="s">
        <v>716</v>
      </c>
    </row>
    <row r="7" spans="2:3" ht="28.5" x14ac:dyDescent="0.45">
      <c r="B7" s="71" t="s">
        <v>721</v>
      </c>
      <c r="C7" s="72" t="s">
        <v>716</v>
      </c>
    </row>
    <row r="9" spans="2:3" x14ac:dyDescent="0.45">
      <c r="B9" s="70" t="s">
        <v>724</v>
      </c>
    </row>
    <row r="10" spans="2:3" x14ac:dyDescent="0.45">
      <c r="B10" s="75" t="s">
        <v>725</v>
      </c>
    </row>
    <row r="11" spans="2:3" x14ac:dyDescent="0.45">
      <c r="B11" s="75" t="s">
        <v>728</v>
      </c>
    </row>
  </sheetData>
  <sheetProtection algorithmName="SHA-512" hashValue="92y/PpGXYaOPGLJ50a7M+1pANDShZckWXfLTjHEVDee8VIvuRhRHGPaX6WRQ784wne9MJeIwNOqfj6ekhnhiqw==" saltValue="Ko/3fnSOeEMzp5iSyNJ8DQ==" spinCount="100000" sheet="1" objects="1" scenarios="1"/>
  <hyperlinks>
    <hyperlink ref="C3" r:id="rId1" xr:uid="{175F61D9-0BEE-4AA8-995A-1895BF478064}"/>
    <hyperlink ref="C4" r:id="rId2" xr:uid="{280C151C-0576-4E59-BCA6-A684E3213B6A}"/>
    <hyperlink ref="C6" r:id="rId3" xr:uid="{91A3FD25-EB19-459D-A1BF-DB949FD1FB54}"/>
    <hyperlink ref="C5" r:id="rId4" xr:uid="{86843DB2-3AC7-4F39-91E9-30DDE2F41624}"/>
    <hyperlink ref="C7" r:id="rId5" xr:uid="{AAD73FFF-B47E-4650-87CF-0DD9DF6F595A}"/>
    <hyperlink ref="B10" r:id="rId6" xr:uid="{BDE965A7-788B-44D2-BA88-C820EBBE9D61}"/>
    <hyperlink ref="B11" r:id="rId7" xr:uid="{E0C4D042-388D-4B53-BDD8-E2BB07C998D1}"/>
  </hyperlinks>
  <pageMargins left="0.7" right="0.7" top="0.78740157499999996" bottom="0.78740157499999996"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Start</vt:lpstr>
      <vt:lpstr>Operationalisation</vt:lpstr>
      <vt:lpstr>Audit</vt:lpstr>
      <vt:lpstr>Results</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Paul-Jonas</dc:creator>
  <cp:lastModifiedBy>Antonio Kreß</cp:lastModifiedBy>
  <cp:lastPrinted>2018-04-26T11:36:52Z</cp:lastPrinted>
  <dcterms:created xsi:type="dcterms:W3CDTF">2017-11-24T10:06:24Z</dcterms:created>
  <dcterms:modified xsi:type="dcterms:W3CDTF">2021-05-27T08:31:28Z</dcterms:modified>
</cp:coreProperties>
</file>